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syoon/workspace/DeepLottery/"/>
    </mc:Choice>
  </mc:AlternateContent>
  <xr:revisionPtr revIDLastSave="0" documentId="13_ncr:1_{DD37BC94-4780-4048-92DE-DC9639FF36EF}" xr6:coauthVersionLast="47" xr6:coauthVersionMax="47" xr10:uidLastSave="{00000000-0000-0000-0000-000000000000}"/>
  <bookViews>
    <workbookView xWindow="120" yWindow="880" windowWidth="19320" windowHeight="20340" activeTab="2" xr2:uid="{00000000-000D-0000-FFFF-FFFF00000000}"/>
  </bookViews>
  <sheets>
    <sheet name="당첨번호" sheetId="20" r:id="rId1"/>
    <sheet name="VIEW" sheetId="22" r:id="rId2"/>
    <sheet name="1206" sheetId="2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0" i="22" l="1"/>
  <c r="U120" i="22" s="1"/>
  <c r="V120" i="22" s="1"/>
  <c r="T119" i="22"/>
  <c r="U119" i="22" s="1"/>
  <c r="V119" i="22" s="1"/>
  <c r="T118" i="22"/>
  <c r="U118" i="22" s="1"/>
  <c r="V118" i="22" s="1"/>
  <c r="T117" i="22"/>
  <c r="U117" i="22" s="1"/>
  <c r="V117" i="22" s="1"/>
  <c r="T116" i="22"/>
  <c r="U116" i="22" s="1"/>
  <c r="V116" i="22" s="1"/>
  <c r="T115" i="22"/>
  <c r="U115" i="22" s="1"/>
  <c r="V115" i="22" s="1"/>
  <c r="T114" i="22"/>
  <c r="U114" i="22" s="1"/>
  <c r="V114" i="22" s="1"/>
  <c r="T113" i="22"/>
  <c r="U113" i="22" s="1"/>
  <c r="V113" i="22" s="1"/>
  <c r="T112" i="22"/>
  <c r="U112" i="22" s="1"/>
  <c r="V112" i="22" s="1"/>
  <c r="T111" i="22"/>
  <c r="U111" i="22" s="1"/>
  <c r="V111" i="22" s="1"/>
  <c r="T110" i="22"/>
  <c r="U110" i="22" s="1"/>
  <c r="V110" i="22" s="1"/>
  <c r="T109" i="22"/>
  <c r="U109" i="22" s="1"/>
  <c r="V109" i="22" s="1"/>
  <c r="T108" i="22"/>
  <c r="U108" i="22" s="1"/>
  <c r="V108" i="22" s="1"/>
  <c r="T107" i="22"/>
  <c r="U107" i="22" s="1"/>
  <c r="V107" i="22" s="1"/>
  <c r="T106" i="22"/>
  <c r="U106" i="22" s="1"/>
  <c r="V106" i="22" s="1"/>
  <c r="T105" i="22"/>
  <c r="U105" i="22" s="1"/>
  <c r="V105" i="22" s="1"/>
  <c r="T104" i="22"/>
  <c r="U104" i="22" s="1"/>
  <c r="V104" i="22" s="1"/>
  <c r="T103" i="22"/>
  <c r="U103" i="22"/>
  <c r="V103" i="22" s="1"/>
  <c r="BO19" i="20"/>
  <c r="BO18" i="20"/>
  <c r="BO17" i="20"/>
  <c r="BO16" i="20"/>
  <c r="BO15" i="20"/>
  <c r="BO14" i="20"/>
  <c r="BO13" i="20"/>
  <c r="BO12" i="20"/>
  <c r="BO11" i="20"/>
  <c r="BO10" i="20"/>
  <c r="BO9" i="20"/>
  <c r="BO8" i="20"/>
  <c r="BO7" i="20"/>
  <c r="BO6" i="20"/>
  <c r="BO5" i="20"/>
  <c r="BO4" i="20"/>
  <c r="BO3" i="20"/>
  <c r="BO2" i="20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A305" i="24" s="1"/>
  <c r="A306" i="24" s="1"/>
  <c r="A307" i="24" s="1"/>
  <c r="A308" i="24" s="1"/>
  <c r="A309" i="24" s="1"/>
  <c r="A310" i="24" s="1"/>
  <c r="A311" i="24" s="1"/>
  <c r="A312" i="24" s="1"/>
  <c r="A313" i="24" s="1"/>
  <c r="A314" i="24" s="1"/>
  <c r="A315" i="24" s="1"/>
  <c r="A316" i="24" s="1"/>
  <c r="A317" i="24" s="1"/>
  <c r="A318" i="24" s="1"/>
  <c r="A319" i="24" s="1"/>
  <c r="A320" i="24" s="1"/>
  <c r="A321" i="24" s="1"/>
  <c r="A322" i="24" s="1"/>
  <c r="A323" i="24" s="1"/>
  <c r="A324" i="24" s="1"/>
  <c r="A325" i="24" s="1"/>
  <c r="A326" i="24" s="1"/>
  <c r="A327" i="24" s="1"/>
  <c r="A328" i="24" s="1"/>
  <c r="A329" i="24" s="1"/>
  <c r="A330" i="24" s="1"/>
  <c r="A331" i="24" s="1"/>
  <c r="A332" i="24" s="1"/>
  <c r="A333" i="24" s="1"/>
  <c r="A334" i="24" s="1"/>
  <c r="A335" i="24" s="1"/>
  <c r="A336" i="24" s="1"/>
  <c r="A337" i="24" s="1"/>
  <c r="A338" i="24" s="1"/>
  <c r="A339" i="24" s="1"/>
  <c r="A340" i="24" s="1"/>
  <c r="A341" i="24" s="1"/>
  <c r="A342" i="24" s="1"/>
  <c r="A343" i="24" s="1"/>
  <c r="A344" i="24" s="1"/>
  <c r="A345" i="24" s="1"/>
  <c r="A346" i="24" s="1"/>
  <c r="A347" i="24" s="1"/>
  <c r="A348" i="24" s="1"/>
  <c r="A349" i="24" s="1"/>
  <c r="A350" i="24" s="1"/>
  <c r="A351" i="24" s="1"/>
  <c r="A352" i="24" s="1"/>
  <c r="A353" i="24" s="1"/>
  <c r="A354" i="24" s="1"/>
  <c r="A355" i="24" s="1"/>
  <c r="A356" i="24" s="1"/>
  <c r="A357" i="24" s="1"/>
  <c r="A358" i="24" s="1"/>
  <c r="A359" i="24" s="1"/>
  <c r="A360" i="24" s="1"/>
  <c r="A361" i="24" s="1"/>
  <c r="A362" i="24" s="1"/>
  <c r="A363" i="24" s="1"/>
  <c r="A364" i="24" s="1"/>
  <c r="A365" i="24" s="1"/>
  <c r="A366" i="24" s="1"/>
  <c r="A367" i="24" s="1"/>
  <c r="A368" i="24" s="1"/>
  <c r="A369" i="24" s="1"/>
  <c r="A370" i="24" s="1"/>
  <c r="A371" i="24" s="1"/>
  <c r="A372" i="24" s="1"/>
  <c r="A373" i="24" s="1"/>
  <c r="A374" i="24" s="1"/>
  <c r="A375" i="24" s="1"/>
  <c r="A376" i="24" s="1"/>
  <c r="A377" i="24" s="1"/>
  <c r="A378" i="24" s="1"/>
  <c r="A379" i="24" s="1"/>
  <c r="A380" i="24" s="1"/>
  <c r="A381" i="24" s="1"/>
  <c r="A382" i="24" s="1"/>
  <c r="A383" i="24" s="1"/>
  <c r="A384" i="24" s="1"/>
  <c r="A385" i="24" s="1"/>
  <c r="A386" i="24" s="1"/>
  <c r="A387" i="24" s="1"/>
  <c r="A388" i="24" s="1"/>
  <c r="A389" i="24" s="1"/>
  <c r="A390" i="24" s="1"/>
  <c r="A391" i="24" s="1"/>
  <c r="A392" i="24" s="1"/>
  <c r="A393" i="24" s="1"/>
  <c r="A394" i="24" s="1"/>
  <c r="A395" i="24" s="1"/>
  <c r="A396" i="24" s="1"/>
  <c r="A397" i="24" s="1"/>
  <c r="A398" i="24" s="1"/>
  <c r="A399" i="24" s="1"/>
  <c r="A400" i="24" s="1"/>
  <c r="A401" i="24" s="1"/>
  <c r="A402" i="24" s="1"/>
  <c r="A403" i="24" s="1"/>
  <c r="A404" i="24" s="1"/>
  <c r="A405" i="24" s="1"/>
  <c r="A406" i="24" s="1"/>
  <c r="A407" i="24" s="1"/>
  <c r="A408" i="24" s="1"/>
  <c r="A409" i="24" s="1"/>
  <c r="A410" i="24" s="1"/>
  <c r="A411" i="24" s="1"/>
  <c r="A412" i="24" s="1"/>
  <c r="A413" i="24" s="1"/>
  <c r="A414" i="24" s="1"/>
  <c r="A415" i="24" s="1"/>
  <c r="A416" i="24" s="1"/>
  <c r="A417" i="24" s="1"/>
  <c r="A418" i="24" s="1"/>
  <c r="A419" i="24" s="1"/>
  <c r="A420" i="24" s="1"/>
  <c r="A421" i="24" s="1"/>
  <c r="A422" i="24" s="1"/>
  <c r="A423" i="24" s="1"/>
  <c r="A424" i="24" s="1"/>
  <c r="A425" i="24" s="1"/>
  <c r="A426" i="24" s="1"/>
  <c r="A427" i="24" s="1"/>
  <c r="A428" i="24" s="1"/>
  <c r="A429" i="24" s="1"/>
  <c r="A430" i="24" s="1"/>
  <c r="A431" i="24" s="1"/>
  <c r="A432" i="24" s="1"/>
  <c r="A433" i="24" s="1"/>
  <c r="A434" i="24" s="1"/>
  <c r="A435" i="24" s="1"/>
  <c r="A436" i="24" s="1"/>
  <c r="A437" i="24" s="1"/>
  <c r="A438" i="24" s="1"/>
  <c r="A439" i="24" s="1"/>
  <c r="A440" i="24" s="1"/>
  <c r="A441" i="24" s="1"/>
  <c r="A442" i="24" s="1"/>
  <c r="A443" i="24" s="1"/>
  <c r="A444" i="24" s="1"/>
  <c r="A445" i="24" s="1"/>
  <c r="A446" i="24" s="1"/>
  <c r="A447" i="24" s="1"/>
  <c r="A448" i="24" s="1"/>
  <c r="A449" i="24" s="1"/>
  <c r="A450" i="24" s="1"/>
  <c r="A451" i="24" s="1"/>
  <c r="A452" i="24" s="1"/>
  <c r="A453" i="24" s="1"/>
  <c r="A454" i="24" s="1"/>
  <c r="A455" i="24" s="1"/>
  <c r="A456" i="24" s="1"/>
  <c r="A457" i="24" s="1"/>
  <c r="A458" i="24" s="1"/>
  <c r="A459" i="24" s="1"/>
  <c r="A460" i="24" s="1"/>
  <c r="A461" i="24" s="1"/>
  <c r="A462" i="24" s="1"/>
  <c r="A463" i="24" s="1"/>
  <c r="A464" i="24" s="1"/>
  <c r="A465" i="24" s="1"/>
  <c r="A466" i="24" s="1"/>
  <c r="A467" i="24" s="1"/>
  <c r="A468" i="24" s="1"/>
  <c r="A469" i="24" s="1"/>
  <c r="A470" i="24" s="1"/>
  <c r="A471" i="24" s="1"/>
  <c r="A472" i="24" s="1"/>
  <c r="A473" i="24" s="1"/>
  <c r="A474" i="24" s="1"/>
  <c r="A475" i="24" s="1"/>
  <c r="A476" i="24" s="1"/>
  <c r="A477" i="24" s="1"/>
  <c r="A478" i="24" s="1"/>
  <c r="A479" i="24" s="1"/>
  <c r="A480" i="24" s="1"/>
  <c r="A481" i="24" s="1"/>
  <c r="A482" i="24" s="1"/>
  <c r="A483" i="24" s="1"/>
  <c r="A484" i="24" s="1"/>
  <c r="A485" i="24" s="1"/>
  <c r="A486" i="24" s="1"/>
  <c r="A487" i="24" s="1"/>
  <c r="A488" i="24" s="1"/>
  <c r="A489" i="24" s="1"/>
  <c r="A490" i="24" s="1"/>
  <c r="A491" i="24" s="1"/>
  <c r="A492" i="24" s="1"/>
  <c r="A493" i="24" s="1"/>
  <c r="A494" i="24" s="1"/>
  <c r="A495" i="24" s="1"/>
  <c r="A496" i="24" s="1"/>
  <c r="A497" i="24" s="1"/>
  <c r="A498" i="24" s="1"/>
  <c r="A499" i="24" s="1"/>
  <c r="A500" i="24" s="1"/>
  <c r="A501" i="24" s="1"/>
  <c r="A502" i="24" s="1"/>
  <c r="A503" i="24" s="1"/>
  <c r="A504" i="24" s="1"/>
  <c r="A505" i="24" s="1"/>
  <c r="A506" i="24" s="1"/>
  <c r="A507" i="24" s="1"/>
  <c r="A508" i="24" s="1"/>
  <c r="A509" i="24" s="1"/>
  <c r="A510" i="24" s="1"/>
  <c r="A511" i="24" s="1"/>
  <c r="A512" i="24" s="1"/>
  <c r="A513" i="24" s="1"/>
  <c r="A514" i="24" s="1"/>
  <c r="A515" i="24" s="1"/>
  <c r="A516" i="24" s="1"/>
  <c r="A517" i="24" s="1"/>
  <c r="A518" i="24" s="1"/>
  <c r="A519" i="24" s="1"/>
  <c r="A520" i="24" s="1"/>
  <c r="A521" i="24" s="1"/>
  <c r="A522" i="24" s="1"/>
  <c r="A523" i="24" s="1"/>
  <c r="A524" i="24" s="1"/>
  <c r="A525" i="24" s="1"/>
  <c r="A526" i="24" s="1"/>
  <c r="A527" i="24" s="1"/>
  <c r="A528" i="24" s="1"/>
  <c r="A529" i="24" s="1"/>
  <c r="A530" i="24" s="1"/>
  <c r="A531" i="24" s="1"/>
  <c r="A532" i="24" s="1"/>
  <c r="A533" i="24" s="1"/>
  <c r="A534" i="24" s="1"/>
  <c r="A535" i="24" s="1"/>
  <c r="A536" i="24" s="1"/>
  <c r="A537" i="24" s="1"/>
  <c r="A538" i="24" s="1"/>
  <c r="A539" i="24" s="1"/>
  <c r="A540" i="24" s="1"/>
  <c r="A541" i="24" s="1"/>
  <c r="A542" i="24" s="1"/>
  <c r="A543" i="24" s="1"/>
  <c r="A544" i="24" s="1"/>
  <c r="A545" i="24" s="1"/>
  <c r="A546" i="24" s="1"/>
  <c r="A547" i="24" s="1"/>
  <c r="A548" i="24" s="1"/>
  <c r="A549" i="24" s="1"/>
  <c r="A550" i="24" s="1"/>
  <c r="A551" i="24" s="1"/>
  <c r="A552" i="24" s="1"/>
  <c r="A553" i="24" s="1"/>
  <c r="A554" i="24" s="1"/>
  <c r="A555" i="24" s="1"/>
  <c r="A556" i="24" s="1"/>
  <c r="A557" i="24" s="1"/>
  <c r="A558" i="24" s="1"/>
  <c r="A559" i="24" s="1"/>
  <c r="A560" i="24" s="1"/>
  <c r="A561" i="24" s="1"/>
  <c r="A562" i="24" s="1"/>
  <c r="A563" i="24" s="1"/>
  <c r="A564" i="24" s="1"/>
  <c r="A565" i="24" s="1"/>
  <c r="A566" i="24" s="1"/>
  <c r="A567" i="24" s="1"/>
  <c r="A568" i="24" s="1"/>
  <c r="A569" i="24" s="1"/>
  <c r="A570" i="24" s="1"/>
  <c r="A571" i="24" s="1"/>
  <c r="A572" i="24" s="1"/>
  <c r="A573" i="24" s="1"/>
  <c r="A574" i="24" s="1"/>
  <c r="A575" i="24" s="1"/>
  <c r="A576" i="24" s="1"/>
  <c r="A577" i="24" s="1"/>
  <c r="A578" i="24" s="1"/>
  <c r="A579" i="24" s="1"/>
  <c r="A580" i="24" s="1"/>
  <c r="A581" i="24" s="1"/>
  <c r="A582" i="24" s="1"/>
  <c r="A583" i="24" s="1"/>
  <c r="A584" i="24" s="1"/>
  <c r="A585" i="24" s="1"/>
  <c r="A586" i="24" s="1"/>
  <c r="A587" i="24" s="1"/>
  <c r="A588" i="24" s="1"/>
  <c r="A589" i="24" s="1"/>
  <c r="A590" i="24" s="1"/>
  <c r="A591" i="24" s="1"/>
  <c r="A592" i="24" s="1"/>
  <c r="A593" i="24" s="1"/>
  <c r="A594" i="24" s="1"/>
  <c r="A595" i="24" s="1"/>
  <c r="A596" i="24" s="1"/>
  <c r="A597" i="24" s="1"/>
  <c r="A598" i="24" s="1"/>
  <c r="A599" i="24" s="1"/>
  <c r="A600" i="24" s="1"/>
  <c r="A601" i="24" s="1"/>
  <c r="A602" i="24" s="1"/>
  <c r="A603" i="24" s="1"/>
  <c r="A604" i="24" s="1"/>
  <c r="A605" i="24" s="1"/>
  <c r="A606" i="24" s="1"/>
  <c r="A607" i="24" s="1"/>
  <c r="A608" i="24" s="1"/>
  <c r="A609" i="24" s="1"/>
  <c r="A610" i="24" s="1"/>
  <c r="A611" i="24" s="1"/>
  <c r="A612" i="24" s="1"/>
  <c r="A613" i="24" s="1"/>
  <c r="A614" i="24" s="1"/>
  <c r="A615" i="24" s="1"/>
  <c r="A616" i="24" s="1"/>
  <c r="A617" i="24" s="1"/>
  <c r="A618" i="24" s="1"/>
  <c r="A619" i="24" s="1"/>
  <c r="A620" i="24" s="1"/>
  <c r="A621" i="24" s="1"/>
  <c r="A622" i="24" s="1"/>
  <c r="A623" i="24" s="1"/>
  <c r="A624" i="24" s="1"/>
  <c r="A625" i="24" s="1"/>
  <c r="A626" i="24" s="1"/>
  <c r="A627" i="24" s="1"/>
  <c r="A628" i="24" s="1"/>
  <c r="A629" i="24" s="1"/>
  <c r="A630" i="24" s="1"/>
  <c r="A631" i="24" s="1"/>
  <c r="A632" i="24" s="1"/>
  <c r="A633" i="24" s="1"/>
  <c r="A634" i="24" s="1"/>
  <c r="A635" i="24" s="1"/>
  <c r="A636" i="24" s="1"/>
  <c r="A637" i="24" s="1"/>
  <c r="A638" i="24" s="1"/>
  <c r="A639" i="24" s="1"/>
  <c r="A640" i="24" s="1"/>
  <c r="A641" i="24" s="1"/>
  <c r="A642" i="24" s="1"/>
  <c r="A643" i="24" s="1"/>
  <c r="A644" i="24" s="1"/>
  <c r="A645" i="24" s="1"/>
  <c r="A646" i="24" s="1"/>
  <c r="A647" i="24" s="1"/>
  <c r="A648" i="24" s="1"/>
  <c r="A649" i="24" s="1"/>
  <c r="A650" i="24" s="1"/>
  <c r="A651" i="24" s="1"/>
  <c r="A652" i="24" s="1"/>
  <c r="A653" i="24" s="1"/>
  <c r="A654" i="24" s="1"/>
  <c r="A655" i="24" s="1"/>
  <c r="A656" i="24" s="1"/>
  <c r="A657" i="24" s="1"/>
  <c r="A658" i="24" s="1"/>
  <c r="A659" i="24" s="1"/>
  <c r="A660" i="24" s="1"/>
  <c r="A661" i="24" s="1"/>
  <c r="A662" i="24" s="1"/>
  <c r="A663" i="24" s="1"/>
  <c r="A664" i="24" s="1"/>
  <c r="A665" i="24" s="1"/>
  <c r="A666" i="24" s="1"/>
  <c r="A667" i="24" s="1"/>
  <c r="A668" i="24" s="1"/>
  <c r="A669" i="24" s="1"/>
  <c r="A670" i="24" s="1"/>
  <c r="A671" i="24" s="1"/>
  <c r="A672" i="24" s="1"/>
  <c r="A673" i="24" s="1"/>
  <c r="A674" i="24" s="1"/>
  <c r="A675" i="24" s="1"/>
  <c r="A676" i="24" s="1"/>
  <c r="A677" i="24" s="1"/>
  <c r="A678" i="24" s="1"/>
  <c r="A679" i="24" s="1"/>
  <c r="A680" i="24" s="1"/>
  <c r="A681" i="24" s="1"/>
  <c r="A682" i="24" s="1"/>
  <c r="A683" i="24" s="1"/>
  <c r="A684" i="24" s="1"/>
  <c r="A685" i="24" s="1"/>
  <c r="A686" i="24" s="1"/>
  <c r="A687" i="24" s="1"/>
  <c r="A688" i="24" s="1"/>
  <c r="A689" i="24" s="1"/>
  <c r="A690" i="24" s="1"/>
  <c r="A691" i="24" s="1"/>
  <c r="A692" i="24" s="1"/>
  <c r="A693" i="24" s="1"/>
  <c r="A694" i="24" s="1"/>
  <c r="A695" i="24" s="1"/>
  <c r="A696" i="24" s="1"/>
  <c r="A697" i="24" s="1"/>
  <c r="A698" i="24" s="1"/>
  <c r="A699" i="24" s="1"/>
  <c r="A700" i="24" s="1"/>
  <c r="A701" i="24" s="1"/>
  <c r="A702" i="24" s="1"/>
  <c r="A703" i="24" s="1"/>
  <c r="A704" i="24" s="1"/>
  <c r="A705" i="24" s="1"/>
  <c r="A706" i="24" s="1"/>
  <c r="A707" i="24" s="1"/>
  <c r="A708" i="24" s="1"/>
  <c r="A709" i="24" s="1"/>
  <c r="A710" i="24" s="1"/>
  <c r="A711" i="24" s="1"/>
  <c r="A712" i="24" s="1"/>
  <c r="A713" i="24" s="1"/>
  <c r="A714" i="24" s="1"/>
  <c r="A715" i="24" s="1"/>
  <c r="A716" i="24" s="1"/>
  <c r="A717" i="24" s="1"/>
  <c r="A718" i="24" s="1"/>
  <c r="A719" i="24" s="1"/>
  <c r="A720" i="24" s="1"/>
  <c r="A721" i="24" s="1"/>
  <c r="A722" i="24" s="1"/>
  <c r="A723" i="24" s="1"/>
  <c r="A724" i="24" s="1"/>
  <c r="A725" i="24" s="1"/>
  <c r="A726" i="24" s="1"/>
  <c r="A727" i="24" s="1"/>
  <c r="A728" i="24" s="1"/>
  <c r="A729" i="24" s="1"/>
  <c r="A730" i="24" s="1"/>
  <c r="A731" i="24" s="1"/>
  <c r="A732" i="24" s="1"/>
  <c r="A733" i="24" s="1"/>
  <c r="A734" i="24" s="1"/>
  <c r="A735" i="24" s="1"/>
  <c r="A736" i="24" s="1"/>
  <c r="A737" i="24" s="1"/>
  <c r="A738" i="24" s="1"/>
  <c r="A739" i="24" s="1"/>
  <c r="A740" i="24" s="1"/>
  <c r="A741" i="24" s="1"/>
  <c r="A742" i="24" s="1"/>
  <c r="A743" i="24" s="1"/>
  <c r="A744" i="24" s="1"/>
  <c r="A745" i="24" s="1"/>
  <c r="A746" i="24" s="1"/>
  <c r="A4" i="20"/>
  <c r="A3" i="20" s="1"/>
  <c r="A2" i="20" s="1"/>
  <c r="A1197" i="20"/>
  <c r="A1196" i="20" s="1"/>
  <c r="A1195" i="20" s="1"/>
  <c r="A1194" i="20" s="1"/>
  <c r="A1193" i="20" s="1"/>
  <c r="A1192" i="20" s="1"/>
  <c r="A1191" i="20" s="1"/>
  <c r="A1190" i="20" s="1"/>
  <c r="A1189" i="20" s="1"/>
  <c r="A1188" i="20" s="1"/>
  <c r="A1187" i="20" s="1"/>
  <c r="A1186" i="20" s="1"/>
  <c r="A1185" i="20" s="1"/>
  <c r="A1184" i="20" s="1"/>
  <c r="A1183" i="20" s="1"/>
  <c r="A1182" i="20" s="1"/>
  <c r="A1181" i="20" s="1"/>
  <c r="A1180" i="20" s="1"/>
  <c r="A1179" i="20" s="1"/>
  <c r="A1178" i="20" s="1"/>
  <c r="A1177" i="20" s="1"/>
  <c r="A1176" i="20" s="1"/>
  <c r="A1175" i="20" s="1"/>
  <c r="A1174" i="20" s="1"/>
  <c r="A1173" i="20" s="1"/>
  <c r="A1172" i="20" s="1"/>
  <c r="A1171" i="20" s="1"/>
  <c r="A1170" i="20" s="1"/>
  <c r="A1169" i="20" s="1"/>
  <c r="A1168" i="20" s="1"/>
  <c r="A1167" i="20" s="1"/>
  <c r="A1166" i="20" s="1"/>
  <c r="A1165" i="20" s="1"/>
  <c r="A1164" i="20" s="1"/>
  <c r="A1163" i="20" s="1"/>
  <c r="A1162" i="20" s="1"/>
  <c r="A1161" i="20" s="1"/>
  <c r="A1160" i="20" s="1"/>
  <c r="A1159" i="20" s="1"/>
  <c r="A1158" i="20" s="1"/>
  <c r="A1157" i="20" s="1"/>
  <c r="A1156" i="20" s="1"/>
  <c r="A1155" i="20" s="1"/>
  <c r="A1154" i="20" s="1"/>
  <c r="A1153" i="20" s="1"/>
  <c r="A1152" i="20" s="1"/>
  <c r="A1151" i="20" s="1"/>
  <c r="A1150" i="20" s="1"/>
  <c r="A1149" i="20" s="1"/>
  <c r="A1148" i="20" s="1"/>
  <c r="A1147" i="20" s="1"/>
  <c r="A1146" i="20" s="1"/>
  <c r="A1145" i="20" s="1"/>
  <c r="A1144" i="20" s="1"/>
  <c r="A1143" i="20" s="1"/>
  <c r="A1142" i="20" s="1"/>
  <c r="A1141" i="20" s="1"/>
  <c r="A1140" i="20" s="1"/>
  <c r="A1139" i="20" s="1"/>
  <c r="A1138" i="20" s="1"/>
  <c r="A1137" i="20" s="1"/>
  <c r="A1136" i="20" s="1"/>
  <c r="A1135" i="20" s="1"/>
  <c r="A1134" i="20" s="1"/>
  <c r="A1133" i="20" s="1"/>
  <c r="A1132" i="20" s="1"/>
  <c r="A1131" i="20" s="1"/>
  <c r="A1130" i="20" s="1"/>
  <c r="A1129" i="20" s="1"/>
  <c r="A1128" i="20" s="1"/>
  <c r="A1127" i="20" s="1"/>
  <c r="A1126" i="20" s="1"/>
  <c r="A1125" i="20" s="1"/>
  <c r="A1124" i="20" s="1"/>
  <c r="A1123" i="20" s="1"/>
  <c r="A1122" i="20" s="1"/>
  <c r="A1121" i="20" s="1"/>
  <c r="A1120" i="20" s="1"/>
  <c r="A1119" i="20" s="1"/>
  <c r="A1118" i="20" s="1"/>
  <c r="A1117" i="20" s="1"/>
  <c r="A1116" i="20" s="1"/>
  <c r="A1115" i="20" s="1"/>
  <c r="A1114" i="20" s="1"/>
  <c r="A1113" i="20" s="1"/>
  <c r="A1112" i="20" s="1"/>
  <c r="A1111" i="20" s="1"/>
  <c r="A1110" i="20" s="1"/>
  <c r="A1109" i="20" s="1"/>
  <c r="A1108" i="20" s="1"/>
  <c r="A1107" i="20" s="1"/>
  <c r="A1106" i="20" s="1"/>
  <c r="A1105" i="20" s="1"/>
  <c r="A1104" i="20" s="1"/>
  <c r="A1103" i="20" s="1"/>
  <c r="A1102" i="20" s="1"/>
  <c r="A1101" i="20" s="1"/>
  <c r="A1100" i="20" s="1"/>
  <c r="A1099" i="20" s="1"/>
  <c r="A1098" i="20" s="1"/>
  <c r="A1097" i="20" s="1"/>
  <c r="A1096" i="20" s="1"/>
  <c r="A1095" i="20" s="1"/>
  <c r="A1094" i="20" s="1"/>
  <c r="A1093" i="20" s="1"/>
  <c r="A1092" i="20" s="1"/>
  <c r="A1091" i="20" s="1"/>
  <c r="A1090" i="20" s="1"/>
  <c r="A1089" i="20" s="1"/>
  <c r="A1088" i="20" s="1"/>
  <c r="A1087" i="20" s="1"/>
  <c r="A1086" i="20" s="1"/>
  <c r="A1085" i="20" s="1"/>
  <c r="A1084" i="20" s="1"/>
  <c r="A1083" i="20" s="1"/>
  <c r="A1082" i="20" s="1"/>
  <c r="A1081" i="20" s="1"/>
  <c r="A1080" i="20" s="1"/>
  <c r="A1079" i="20" s="1"/>
  <c r="A1078" i="20" s="1"/>
  <c r="A1077" i="20" s="1"/>
  <c r="A1076" i="20" s="1"/>
  <c r="A1075" i="20" s="1"/>
  <c r="A1074" i="20" s="1"/>
  <c r="A1073" i="20" s="1"/>
  <c r="A1072" i="20" s="1"/>
  <c r="A1071" i="20" s="1"/>
  <c r="A1070" i="20" s="1"/>
  <c r="A1069" i="20" s="1"/>
  <c r="A1068" i="20" s="1"/>
  <c r="A1067" i="20" s="1"/>
  <c r="A1066" i="20" s="1"/>
  <c r="A1065" i="20" s="1"/>
  <c r="A1064" i="20" s="1"/>
  <c r="A1063" i="20" s="1"/>
  <c r="A1062" i="20" s="1"/>
  <c r="A1061" i="20" s="1"/>
  <c r="A1060" i="20" s="1"/>
  <c r="A1059" i="20" s="1"/>
  <c r="A1058" i="20" s="1"/>
  <c r="A1057" i="20" s="1"/>
  <c r="A1056" i="20" s="1"/>
  <c r="A1055" i="20" s="1"/>
  <c r="A1054" i="20" s="1"/>
  <c r="A1053" i="20" s="1"/>
  <c r="A1052" i="20" s="1"/>
  <c r="A1051" i="20" s="1"/>
  <c r="A1050" i="20" s="1"/>
  <c r="A1049" i="20" s="1"/>
  <c r="A1048" i="20" s="1"/>
  <c r="A1047" i="20" s="1"/>
  <c r="A1046" i="20" s="1"/>
  <c r="A1045" i="20" s="1"/>
  <c r="A1044" i="20" s="1"/>
  <c r="A1043" i="20" s="1"/>
  <c r="A1042" i="20" s="1"/>
  <c r="A1041" i="20" s="1"/>
  <c r="A1040" i="20" s="1"/>
  <c r="A1039" i="20" s="1"/>
  <c r="A1038" i="20" s="1"/>
  <c r="A1037" i="20" s="1"/>
  <c r="A1036" i="20" s="1"/>
  <c r="A1035" i="20" s="1"/>
  <c r="A1034" i="20" s="1"/>
  <c r="A1033" i="20" s="1"/>
  <c r="A1032" i="20" s="1"/>
  <c r="A1031" i="20" s="1"/>
  <c r="A1030" i="20" s="1"/>
  <c r="A1029" i="20" s="1"/>
  <c r="A1028" i="20" s="1"/>
  <c r="A1027" i="20" s="1"/>
  <c r="A1026" i="20" s="1"/>
  <c r="A1025" i="20" s="1"/>
  <c r="A1024" i="20" s="1"/>
  <c r="A1023" i="20" s="1"/>
  <c r="A1022" i="20" s="1"/>
  <c r="A1021" i="20" s="1"/>
  <c r="A1020" i="20" s="1"/>
  <c r="A1019" i="20" s="1"/>
  <c r="A1018" i="20" s="1"/>
  <c r="A1017" i="20" s="1"/>
  <c r="A1016" i="20" s="1"/>
  <c r="A1015" i="20" s="1"/>
  <c r="A1014" i="20" s="1"/>
  <c r="A1013" i="20" s="1"/>
  <c r="A1012" i="20" s="1"/>
  <c r="A1011" i="20" s="1"/>
  <c r="A1010" i="20" s="1"/>
  <c r="A1009" i="20" s="1"/>
  <c r="A1008" i="20" s="1"/>
  <c r="A1007" i="20" s="1"/>
  <c r="A1006" i="20" s="1"/>
  <c r="A1005" i="20" s="1"/>
  <c r="A1004" i="20" s="1"/>
  <c r="A1003" i="20" s="1"/>
  <c r="A1002" i="20" s="1"/>
  <c r="A1001" i="20" s="1"/>
  <c r="A1000" i="20" s="1"/>
  <c r="A999" i="20" s="1"/>
  <c r="A998" i="20" s="1"/>
  <c r="A997" i="20" s="1"/>
  <c r="A996" i="20" s="1"/>
  <c r="A995" i="20" s="1"/>
  <c r="A994" i="20" s="1"/>
  <c r="A993" i="20" s="1"/>
  <c r="A992" i="20" s="1"/>
  <c r="A991" i="20" s="1"/>
  <c r="A990" i="20" s="1"/>
  <c r="A989" i="20" s="1"/>
  <c r="A988" i="20" s="1"/>
  <c r="A987" i="20" s="1"/>
  <c r="A986" i="20" s="1"/>
  <c r="A985" i="20" s="1"/>
  <c r="A984" i="20" s="1"/>
  <c r="A983" i="20" s="1"/>
  <c r="A982" i="20" s="1"/>
  <c r="A981" i="20" s="1"/>
  <c r="A980" i="20" s="1"/>
  <c r="A979" i="20" s="1"/>
  <c r="A978" i="20" s="1"/>
  <c r="A977" i="20" s="1"/>
  <c r="A976" i="20" s="1"/>
  <c r="A975" i="20" s="1"/>
  <c r="A974" i="20" s="1"/>
  <c r="A973" i="20" s="1"/>
  <c r="A972" i="20" s="1"/>
  <c r="A971" i="20" s="1"/>
  <c r="A970" i="20" s="1"/>
  <c r="A969" i="20" s="1"/>
  <c r="A968" i="20" s="1"/>
  <c r="A967" i="20" s="1"/>
  <c r="A966" i="20" s="1"/>
  <c r="A965" i="20" s="1"/>
  <c r="A964" i="20" s="1"/>
  <c r="A963" i="20" s="1"/>
  <c r="A962" i="20" s="1"/>
  <c r="A961" i="20" s="1"/>
  <c r="A960" i="20" s="1"/>
  <c r="A959" i="20" s="1"/>
  <c r="A958" i="20" s="1"/>
  <c r="A957" i="20" s="1"/>
  <c r="A956" i="20" s="1"/>
  <c r="A955" i="20" s="1"/>
  <c r="A954" i="20" s="1"/>
  <c r="A953" i="20" s="1"/>
  <c r="A952" i="20" s="1"/>
  <c r="A951" i="20" s="1"/>
  <c r="A950" i="20" s="1"/>
  <c r="A949" i="20" s="1"/>
  <c r="A948" i="20" s="1"/>
  <c r="A947" i="20" s="1"/>
  <c r="A946" i="20" s="1"/>
  <c r="A945" i="20" s="1"/>
  <c r="A944" i="20" s="1"/>
  <c r="A943" i="20" s="1"/>
  <c r="A942" i="20" s="1"/>
  <c r="A941" i="20" s="1"/>
  <c r="A940" i="20" s="1"/>
  <c r="A939" i="20" s="1"/>
  <c r="A938" i="20" s="1"/>
  <c r="A937" i="20" s="1"/>
  <c r="A936" i="20" s="1"/>
  <c r="A935" i="20" s="1"/>
  <c r="A934" i="20" s="1"/>
  <c r="A933" i="20" s="1"/>
  <c r="A932" i="20" s="1"/>
  <c r="A931" i="20" s="1"/>
  <c r="A930" i="20" s="1"/>
  <c r="A929" i="20" s="1"/>
  <c r="A928" i="20" s="1"/>
  <c r="A927" i="20" s="1"/>
  <c r="A926" i="20" s="1"/>
  <c r="A925" i="20" s="1"/>
  <c r="A924" i="20" s="1"/>
  <c r="A923" i="20" s="1"/>
  <c r="A922" i="20" s="1"/>
  <c r="A921" i="20" s="1"/>
  <c r="A920" i="20" s="1"/>
  <c r="A919" i="20" s="1"/>
  <c r="A918" i="20" s="1"/>
  <c r="A917" i="20" s="1"/>
  <c r="A916" i="20" s="1"/>
  <c r="A915" i="20" s="1"/>
  <c r="A914" i="20" s="1"/>
  <c r="A913" i="20" s="1"/>
  <c r="A912" i="20" s="1"/>
  <c r="A911" i="20" s="1"/>
  <c r="A910" i="20" s="1"/>
  <c r="A909" i="20" s="1"/>
  <c r="A908" i="20" s="1"/>
  <c r="A907" i="20" s="1"/>
  <c r="A906" i="20" s="1"/>
  <c r="A905" i="20" s="1"/>
  <c r="A904" i="20" s="1"/>
  <c r="A903" i="20" s="1"/>
  <c r="A902" i="20" s="1"/>
  <c r="A901" i="20" s="1"/>
  <c r="A900" i="20" s="1"/>
  <c r="A899" i="20" s="1"/>
  <c r="A898" i="20" s="1"/>
  <c r="A897" i="20" s="1"/>
  <c r="A896" i="20" s="1"/>
  <c r="A895" i="20" s="1"/>
  <c r="A894" i="20" s="1"/>
  <c r="A893" i="20" s="1"/>
  <c r="A892" i="20" s="1"/>
  <c r="A891" i="20" s="1"/>
  <c r="A890" i="20" s="1"/>
  <c r="A889" i="20" s="1"/>
  <c r="A888" i="20" s="1"/>
  <c r="A887" i="20" s="1"/>
  <c r="A886" i="20" s="1"/>
  <c r="A885" i="20" s="1"/>
  <c r="A884" i="20" s="1"/>
  <c r="A883" i="20" s="1"/>
  <c r="A882" i="20" s="1"/>
  <c r="A881" i="20" s="1"/>
  <c r="A880" i="20" s="1"/>
  <c r="A879" i="20" s="1"/>
  <c r="A878" i="20" s="1"/>
  <c r="A877" i="20" s="1"/>
  <c r="A876" i="20" s="1"/>
  <c r="A875" i="20" s="1"/>
  <c r="A874" i="20" s="1"/>
  <c r="A873" i="20" s="1"/>
  <c r="A872" i="20" s="1"/>
  <c r="A871" i="20" s="1"/>
  <c r="A870" i="20" s="1"/>
  <c r="A869" i="20" s="1"/>
  <c r="A868" i="20" s="1"/>
  <c r="A867" i="20" s="1"/>
  <c r="A866" i="20" s="1"/>
  <c r="A865" i="20" s="1"/>
  <c r="A864" i="20" s="1"/>
  <c r="A863" i="20" s="1"/>
  <c r="A862" i="20" s="1"/>
  <c r="A861" i="20" s="1"/>
  <c r="A860" i="20" s="1"/>
  <c r="A859" i="20" s="1"/>
  <c r="A858" i="20" s="1"/>
  <c r="A857" i="20" s="1"/>
  <c r="A856" i="20" s="1"/>
  <c r="A855" i="20" s="1"/>
  <c r="A854" i="20" s="1"/>
  <c r="A853" i="20" s="1"/>
  <c r="A852" i="20" s="1"/>
  <c r="A851" i="20" s="1"/>
  <c r="A850" i="20" s="1"/>
  <c r="A849" i="20" s="1"/>
  <c r="A848" i="20" s="1"/>
  <c r="A847" i="20" s="1"/>
  <c r="A846" i="20" s="1"/>
  <c r="A845" i="20" s="1"/>
  <c r="A844" i="20" s="1"/>
  <c r="A843" i="20" s="1"/>
  <c r="A842" i="20" s="1"/>
  <c r="A841" i="20" s="1"/>
  <c r="A840" i="20" s="1"/>
  <c r="A839" i="20" s="1"/>
  <c r="A838" i="20" s="1"/>
  <c r="A837" i="20" s="1"/>
  <c r="A836" i="20" s="1"/>
  <c r="A835" i="20" s="1"/>
  <c r="A834" i="20" s="1"/>
  <c r="A833" i="20" s="1"/>
  <c r="A832" i="20" s="1"/>
  <c r="A831" i="20" s="1"/>
  <c r="A830" i="20" s="1"/>
  <c r="A829" i="20" s="1"/>
  <c r="A828" i="20" s="1"/>
  <c r="A827" i="20" s="1"/>
  <c r="A826" i="20" s="1"/>
  <c r="A825" i="20" s="1"/>
  <c r="A824" i="20" s="1"/>
  <c r="A823" i="20" s="1"/>
  <c r="A822" i="20" s="1"/>
  <c r="A821" i="20" s="1"/>
  <c r="A820" i="20" s="1"/>
  <c r="A819" i="20" s="1"/>
  <c r="A818" i="20" s="1"/>
  <c r="A817" i="20" s="1"/>
  <c r="A816" i="20" s="1"/>
  <c r="A815" i="20" s="1"/>
  <c r="A814" i="20" s="1"/>
  <c r="A813" i="20" s="1"/>
  <c r="A812" i="20" s="1"/>
  <c r="A811" i="20" s="1"/>
  <c r="A810" i="20" s="1"/>
  <c r="A809" i="20" s="1"/>
  <c r="A808" i="20" s="1"/>
  <c r="A807" i="20" s="1"/>
  <c r="A806" i="20" s="1"/>
  <c r="A805" i="20" s="1"/>
  <c r="A804" i="20" s="1"/>
  <c r="A803" i="20" s="1"/>
  <c r="A802" i="20" s="1"/>
  <c r="A801" i="20" s="1"/>
  <c r="A800" i="20" s="1"/>
  <c r="A799" i="20" s="1"/>
  <c r="A798" i="20" s="1"/>
  <c r="A797" i="20" s="1"/>
  <c r="A796" i="20" s="1"/>
  <c r="A795" i="20" s="1"/>
  <c r="A794" i="20" s="1"/>
  <c r="A793" i="20" s="1"/>
  <c r="A792" i="20" s="1"/>
  <c r="A791" i="20" s="1"/>
  <c r="A790" i="20" s="1"/>
  <c r="A789" i="20" s="1"/>
  <c r="A788" i="20" s="1"/>
  <c r="A787" i="20" s="1"/>
  <c r="A786" i="20" s="1"/>
  <c r="A785" i="20" s="1"/>
  <c r="A784" i="20" s="1"/>
  <c r="A783" i="20" s="1"/>
  <c r="A782" i="20" s="1"/>
  <c r="A781" i="20" s="1"/>
  <c r="A780" i="20" s="1"/>
  <c r="A779" i="20" s="1"/>
  <c r="A778" i="20" s="1"/>
  <c r="A777" i="20" s="1"/>
  <c r="A776" i="20" s="1"/>
  <c r="A775" i="20" s="1"/>
  <c r="A774" i="20" s="1"/>
  <c r="A773" i="20" s="1"/>
  <c r="A772" i="20" s="1"/>
  <c r="A771" i="20" s="1"/>
  <c r="A770" i="20" s="1"/>
  <c r="A769" i="20" s="1"/>
  <c r="A768" i="20" s="1"/>
  <c r="A767" i="20" s="1"/>
  <c r="A766" i="20" s="1"/>
  <c r="A765" i="20" s="1"/>
  <c r="A764" i="20" s="1"/>
  <c r="A763" i="20" s="1"/>
  <c r="A762" i="20" s="1"/>
  <c r="A761" i="20" s="1"/>
  <c r="A760" i="20" s="1"/>
  <c r="A759" i="20" s="1"/>
  <c r="A758" i="20" s="1"/>
  <c r="A757" i="20" s="1"/>
  <c r="A756" i="20" s="1"/>
  <c r="A755" i="20" s="1"/>
  <c r="A754" i="20" s="1"/>
  <c r="A753" i="20" s="1"/>
  <c r="A752" i="20" s="1"/>
  <c r="A751" i="20" s="1"/>
  <c r="A750" i="20" s="1"/>
  <c r="A749" i="20" s="1"/>
  <c r="A748" i="20" s="1"/>
  <c r="A747" i="20" s="1"/>
  <c r="A746" i="20" s="1"/>
  <c r="A745" i="20" s="1"/>
  <c r="A744" i="20" s="1"/>
  <c r="A743" i="20" s="1"/>
  <c r="A742" i="20" s="1"/>
  <c r="A741" i="20" s="1"/>
  <c r="A740" i="20" s="1"/>
  <c r="A739" i="20" s="1"/>
  <c r="A738" i="20" s="1"/>
  <c r="A737" i="20" s="1"/>
  <c r="A736" i="20" s="1"/>
  <c r="A735" i="20" s="1"/>
  <c r="A734" i="20" s="1"/>
  <c r="A733" i="20" s="1"/>
  <c r="A732" i="20" s="1"/>
  <c r="A731" i="20" s="1"/>
  <c r="A730" i="20" s="1"/>
  <c r="A729" i="20" s="1"/>
  <c r="A728" i="20" s="1"/>
  <c r="A727" i="20" s="1"/>
  <c r="A726" i="20" s="1"/>
  <c r="A725" i="20" s="1"/>
  <c r="A724" i="20" s="1"/>
  <c r="A723" i="20" s="1"/>
  <c r="A722" i="20" s="1"/>
  <c r="A721" i="20" s="1"/>
  <c r="A720" i="20" s="1"/>
  <c r="A719" i="20" s="1"/>
  <c r="A718" i="20" s="1"/>
  <c r="A717" i="20" s="1"/>
  <c r="A716" i="20" s="1"/>
  <c r="A715" i="20" s="1"/>
  <c r="A714" i="20" s="1"/>
  <c r="A713" i="20" s="1"/>
  <c r="A712" i="20" s="1"/>
  <c r="A711" i="20" s="1"/>
  <c r="A710" i="20" s="1"/>
  <c r="A709" i="20" s="1"/>
  <c r="A708" i="20" s="1"/>
  <c r="A707" i="20" s="1"/>
  <c r="A706" i="20" s="1"/>
  <c r="A705" i="20" s="1"/>
  <c r="A704" i="20" s="1"/>
  <c r="A703" i="20" s="1"/>
  <c r="A702" i="20" s="1"/>
  <c r="A701" i="20" s="1"/>
  <c r="A700" i="20" s="1"/>
  <c r="A699" i="20" s="1"/>
  <c r="A698" i="20" s="1"/>
  <c r="A697" i="20" s="1"/>
  <c r="A696" i="20" s="1"/>
  <c r="A695" i="20" s="1"/>
  <c r="A694" i="20" s="1"/>
  <c r="A693" i="20" s="1"/>
  <c r="A692" i="20" s="1"/>
  <c r="A691" i="20" s="1"/>
  <c r="A690" i="20" s="1"/>
  <c r="A689" i="20" s="1"/>
  <c r="A688" i="20" s="1"/>
  <c r="A687" i="20" s="1"/>
  <c r="A686" i="20" s="1"/>
  <c r="A685" i="20" s="1"/>
  <c r="A684" i="20" s="1"/>
  <c r="A683" i="20" s="1"/>
  <c r="A682" i="20" s="1"/>
  <c r="A681" i="20" s="1"/>
  <c r="A680" i="20" s="1"/>
  <c r="A679" i="20" s="1"/>
  <c r="A678" i="20" s="1"/>
  <c r="A677" i="20" s="1"/>
  <c r="A676" i="20" s="1"/>
  <c r="A675" i="20" s="1"/>
  <c r="A674" i="20" s="1"/>
  <c r="A673" i="20" s="1"/>
  <c r="A672" i="20" s="1"/>
  <c r="A671" i="20" s="1"/>
  <c r="A670" i="20" s="1"/>
  <c r="A669" i="20" s="1"/>
  <c r="A668" i="20" s="1"/>
  <c r="A667" i="20" s="1"/>
  <c r="A666" i="20" s="1"/>
  <c r="A665" i="20" s="1"/>
  <c r="A664" i="20" s="1"/>
  <c r="A663" i="20" s="1"/>
  <c r="A662" i="20" s="1"/>
  <c r="A661" i="20" s="1"/>
  <c r="A660" i="20" s="1"/>
  <c r="A659" i="20" s="1"/>
  <c r="A658" i="20" s="1"/>
  <c r="A657" i="20" s="1"/>
  <c r="A656" i="20" s="1"/>
  <c r="A655" i="20" s="1"/>
  <c r="A654" i="20" s="1"/>
  <c r="A653" i="20" s="1"/>
  <c r="A652" i="20" s="1"/>
  <c r="A651" i="20" s="1"/>
  <c r="A650" i="20" s="1"/>
  <c r="A649" i="20" s="1"/>
  <c r="A648" i="20" s="1"/>
  <c r="A647" i="20" s="1"/>
  <c r="A646" i="20" s="1"/>
  <c r="A645" i="20" s="1"/>
  <c r="A644" i="20" s="1"/>
  <c r="A643" i="20" s="1"/>
  <c r="A642" i="20" s="1"/>
  <c r="A641" i="20" s="1"/>
  <c r="A640" i="20" s="1"/>
  <c r="A639" i="20" s="1"/>
  <c r="A638" i="20" s="1"/>
  <c r="A637" i="20" s="1"/>
  <c r="A636" i="20" s="1"/>
  <c r="A635" i="20" s="1"/>
  <c r="A634" i="20" s="1"/>
  <c r="A633" i="20" s="1"/>
  <c r="A632" i="20" s="1"/>
  <c r="A631" i="20" s="1"/>
  <c r="A630" i="20" s="1"/>
  <c r="A629" i="20" s="1"/>
  <c r="A628" i="20" s="1"/>
  <c r="A627" i="20" s="1"/>
  <c r="A626" i="20" s="1"/>
  <c r="A625" i="20" s="1"/>
  <c r="A624" i="20" s="1"/>
  <c r="A623" i="20" s="1"/>
  <c r="A622" i="20" s="1"/>
  <c r="A621" i="20" s="1"/>
  <c r="A620" i="20" s="1"/>
  <c r="A619" i="20" s="1"/>
  <c r="A618" i="20" s="1"/>
  <c r="A617" i="20" s="1"/>
  <c r="A616" i="20" s="1"/>
  <c r="A615" i="20" s="1"/>
  <c r="A614" i="20" s="1"/>
  <c r="A613" i="20" s="1"/>
  <c r="A612" i="20" s="1"/>
  <c r="A611" i="20" s="1"/>
  <c r="A610" i="20" s="1"/>
  <c r="A609" i="20" s="1"/>
  <c r="A608" i="20" s="1"/>
  <c r="A607" i="20" s="1"/>
  <c r="A606" i="20" s="1"/>
  <c r="A605" i="20" s="1"/>
  <c r="A604" i="20" s="1"/>
  <c r="A603" i="20" s="1"/>
  <c r="A602" i="20" s="1"/>
  <c r="A601" i="20" s="1"/>
  <c r="A600" i="20" s="1"/>
  <c r="A599" i="20" s="1"/>
  <c r="A598" i="20" s="1"/>
  <c r="A597" i="20" s="1"/>
  <c r="A596" i="20" s="1"/>
  <c r="A595" i="20" s="1"/>
  <c r="A594" i="20" s="1"/>
  <c r="A593" i="20" s="1"/>
  <c r="A592" i="20" s="1"/>
  <c r="A591" i="20" s="1"/>
  <c r="A590" i="20" s="1"/>
  <c r="A589" i="20" s="1"/>
  <c r="A588" i="20" s="1"/>
  <c r="A587" i="20" s="1"/>
  <c r="A586" i="20" s="1"/>
  <c r="A585" i="20" s="1"/>
  <c r="A584" i="20" s="1"/>
  <c r="A583" i="20" s="1"/>
  <c r="A582" i="20" s="1"/>
  <c r="A581" i="20" s="1"/>
  <c r="A580" i="20" s="1"/>
  <c r="A579" i="20" s="1"/>
  <c r="A578" i="20" s="1"/>
  <c r="A577" i="20" s="1"/>
  <c r="A576" i="20" s="1"/>
  <c r="A575" i="20" s="1"/>
  <c r="A574" i="20" s="1"/>
  <c r="A573" i="20" s="1"/>
  <c r="A572" i="20" s="1"/>
  <c r="A571" i="20" s="1"/>
  <c r="A570" i="20" s="1"/>
  <c r="A569" i="20" s="1"/>
  <c r="A568" i="20" s="1"/>
  <c r="A567" i="20" s="1"/>
  <c r="A566" i="20" s="1"/>
  <c r="A565" i="20" s="1"/>
  <c r="A564" i="20" s="1"/>
  <c r="A563" i="20" s="1"/>
  <c r="A562" i="20" s="1"/>
  <c r="A561" i="20" s="1"/>
  <c r="A560" i="20" s="1"/>
  <c r="A559" i="20" s="1"/>
  <c r="A558" i="20" s="1"/>
  <c r="A557" i="20" s="1"/>
  <c r="A556" i="20" s="1"/>
  <c r="A555" i="20" s="1"/>
  <c r="A554" i="20" s="1"/>
  <c r="A553" i="20" s="1"/>
  <c r="A552" i="20" s="1"/>
  <c r="A551" i="20" s="1"/>
  <c r="A550" i="20" s="1"/>
  <c r="A549" i="20" s="1"/>
  <c r="A548" i="20" s="1"/>
  <c r="A547" i="20" s="1"/>
  <c r="A546" i="20" s="1"/>
  <c r="A545" i="20" s="1"/>
  <c r="A544" i="20" s="1"/>
  <c r="A543" i="20" s="1"/>
  <c r="A542" i="20" s="1"/>
  <c r="A541" i="20" s="1"/>
  <c r="A540" i="20" s="1"/>
  <c r="A539" i="20" s="1"/>
  <c r="A538" i="20" s="1"/>
  <c r="A537" i="20" s="1"/>
  <c r="A536" i="20" s="1"/>
  <c r="A535" i="20" s="1"/>
  <c r="A534" i="20" s="1"/>
  <c r="A533" i="20" s="1"/>
  <c r="A532" i="20" s="1"/>
  <c r="A531" i="20" s="1"/>
  <c r="A530" i="20" s="1"/>
  <c r="A529" i="20" s="1"/>
  <c r="A528" i="20" s="1"/>
  <c r="A527" i="20" s="1"/>
  <c r="A526" i="20" s="1"/>
  <c r="A525" i="20" s="1"/>
  <c r="A524" i="20" s="1"/>
  <c r="A523" i="20" s="1"/>
  <c r="A522" i="20" s="1"/>
  <c r="A521" i="20" s="1"/>
  <c r="A520" i="20" s="1"/>
  <c r="A519" i="20" s="1"/>
  <c r="A518" i="20" s="1"/>
  <c r="A517" i="20" s="1"/>
  <c r="A516" i="20" s="1"/>
  <c r="A515" i="20" s="1"/>
  <c r="A514" i="20" s="1"/>
  <c r="A513" i="20" s="1"/>
  <c r="A512" i="20" s="1"/>
  <c r="A511" i="20" s="1"/>
  <c r="A510" i="20" s="1"/>
  <c r="A509" i="20" s="1"/>
  <c r="A508" i="20" s="1"/>
  <c r="A507" i="20" s="1"/>
  <c r="A506" i="20" s="1"/>
  <c r="A505" i="20" s="1"/>
  <c r="A504" i="20" s="1"/>
  <c r="A503" i="20" s="1"/>
  <c r="A502" i="20" s="1"/>
  <c r="A501" i="20" s="1"/>
  <c r="A500" i="20" s="1"/>
  <c r="A499" i="20" s="1"/>
  <c r="A498" i="20" s="1"/>
  <c r="A497" i="20" s="1"/>
  <c r="A496" i="20" s="1"/>
  <c r="A495" i="20" s="1"/>
  <c r="A494" i="20" s="1"/>
  <c r="A493" i="20" s="1"/>
  <c r="A492" i="20" s="1"/>
  <c r="A491" i="20" s="1"/>
  <c r="A490" i="20" s="1"/>
  <c r="A489" i="20" s="1"/>
  <c r="A488" i="20" s="1"/>
  <c r="A487" i="20" s="1"/>
  <c r="A486" i="20" s="1"/>
  <c r="A485" i="20" s="1"/>
  <c r="A484" i="20" s="1"/>
  <c r="A483" i="20" s="1"/>
  <c r="A482" i="20" s="1"/>
  <c r="A481" i="20" s="1"/>
  <c r="A480" i="20" s="1"/>
  <c r="A479" i="20" s="1"/>
  <c r="A478" i="20" s="1"/>
  <c r="A477" i="20" s="1"/>
  <c r="A476" i="20" s="1"/>
  <c r="A475" i="20" s="1"/>
  <c r="A474" i="20" s="1"/>
  <c r="A473" i="20" s="1"/>
  <c r="A472" i="20" s="1"/>
  <c r="A471" i="20" s="1"/>
  <c r="A470" i="20" s="1"/>
  <c r="A469" i="20" s="1"/>
  <c r="A468" i="20" s="1"/>
  <c r="A467" i="20" s="1"/>
  <c r="A466" i="20" s="1"/>
  <c r="A465" i="20" s="1"/>
  <c r="A464" i="20" s="1"/>
  <c r="A463" i="20" s="1"/>
  <c r="A462" i="20" s="1"/>
  <c r="A461" i="20" s="1"/>
  <c r="A460" i="20" s="1"/>
  <c r="A459" i="20" s="1"/>
  <c r="A458" i="20" s="1"/>
  <c r="A457" i="20" s="1"/>
  <c r="A456" i="20" s="1"/>
  <c r="A455" i="20" s="1"/>
  <c r="A454" i="20" s="1"/>
  <c r="A453" i="20" s="1"/>
  <c r="A452" i="20" s="1"/>
  <c r="A451" i="20" s="1"/>
  <c r="A450" i="20" s="1"/>
  <c r="A449" i="20" s="1"/>
  <c r="A448" i="20" s="1"/>
  <c r="A447" i="20" s="1"/>
  <c r="A446" i="20" s="1"/>
  <c r="A445" i="20" s="1"/>
  <c r="A444" i="20" s="1"/>
  <c r="A443" i="20" s="1"/>
  <c r="A442" i="20" s="1"/>
  <c r="A441" i="20" s="1"/>
  <c r="A440" i="20" s="1"/>
  <c r="A439" i="20" s="1"/>
  <c r="A438" i="20" s="1"/>
  <c r="A437" i="20" s="1"/>
  <c r="A436" i="20" s="1"/>
  <c r="A435" i="20" s="1"/>
  <c r="A434" i="20" s="1"/>
  <c r="A433" i="20" s="1"/>
  <c r="A432" i="20" s="1"/>
  <c r="A431" i="20" s="1"/>
  <c r="A430" i="20" s="1"/>
  <c r="A429" i="20" s="1"/>
  <c r="A428" i="20" s="1"/>
  <c r="A427" i="20" s="1"/>
  <c r="A426" i="20" s="1"/>
  <c r="A425" i="20" s="1"/>
  <c r="A424" i="20" s="1"/>
  <c r="A423" i="20" s="1"/>
  <c r="A422" i="20" s="1"/>
  <c r="A421" i="20" s="1"/>
  <c r="A420" i="20" s="1"/>
  <c r="A419" i="20" s="1"/>
  <c r="A418" i="20" s="1"/>
  <c r="A417" i="20" s="1"/>
  <c r="A416" i="20" s="1"/>
  <c r="A415" i="20" s="1"/>
  <c r="A414" i="20" s="1"/>
  <c r="A413" i="20" s="1"/>
  <c r="A412" i="20" s="1"/>
  <c r="A411" i="20" s="1"/>
  <c r="A410" i="20" s="1"/>
  <c r="A409" i="20" s="1"/>
  <c r="A408" i="20" s="1"/>
  <c r="A407" i="20" s="1"/>
  <c r="A406" i="20" s="1"/>
  <c r="A405" i="20" s="1"/>
  <c r="A404" i="20" s="1"/>
  <c r="A403" i="20" s="1"/>
  <c r="A402" i="20" s="1"/>
  <c r="A401" i="20" s="1"/>
  <c r="A400" i="20" s="1"/>
  <c r="A399" i="20" s="1"/>
  <c r="A398" i="20" s="1"/>
  <c r="A397" i="20" s="1"/>
  <c r="A396" i="20" s="1"/>
  <c r="A395" i="20" s="1"/>
  <c r="A394" i="20" s="1"/>
  <c r="A393" i="20" s="1"/>
  <c r="A392" i="20" s="1"/>
  <c r="A391" i="20" s="1"/>
  <c r="A390" i="20" s="1"/>
  <c r="A389" i="20" s="1"/>
  <c r="A388" i="20" s="1"/>
  <c r="A387" i="20" s="1"/>
  <c r="A386" i="20" s="1"/>
  <c r="A385" i="20" s="1"/>
  <c r="A384" i="20" s="1"/>
  <c r="A383" i="20" s="1"/>
  <c r="A382" i="20" s="1"/>
  <c r="A381" i="20" s="1"/>
  <c r="A380" i="20" s="1"/>
  <c r="A379" i="20" s="1"/>
  <c r="A378" i="20" s="1"/>
  <c r="A377" i="20" s="1"/>
  <c r="A376" i="20" s="1"/>
  <c r="A375" i="20" s="1"/>
  <c r="A374" i="20" s="1"/>
  <c r="A373" i="20" s="1"/>
  <c r="A372" i="20" s="1"/>
  <c r="A371" i="20" s="1"/>
  <c r="A370" i="20" s="1"/>
  <c r="A369" i="20" s="1"/>
  <c r="A368" i="20" s="1"/>
  <c r="A367" i="20" s="1"/>
  <c r="A366" i="20" s="1"/>
  <c r="A365" i="20" s="1"/>
  <c r="A364" i="20" s="1"/>
  <c r="A363" i="20" s="1"/>
  <c r="A362" i="20" s="1"/>
  <c r="A361" i="20" s="1"/>
  <c r="A360" i="20" s="1"/>
  <c r="A359" i="20" s="1"/>
  <c r="A358" i="20" s="1"/>
  <c r="A357" i="20" s="1"/>
  <c r="A356" i="20" s="1"/>
  <c r="A355" i="20" s="1"/>
  <c r="A354" i="20" s="1"/>
  <c r="A353" i="20" s="1"/>
  <c r="A352" i="20" s="1"/>
  <c r="A351" i="20" s="1"/>
  <c r="A350" i="20" s="1"/>
  <c r="A349" i="20" s="1"/>
  <c r="A348" i="20" s="1"/>
  <c r="A347" i="20" s="1"/>
  <c r="A346" i="20" s="1"/>
  <c r="A345" i="20" s="1"/>
  <c r="A344" i="20" s="1"/>
  <c r="A343" i="20" s="1"/>
  <c r="A342" i="20" s="1"/>
  <c r="A341" i="20" s="1"/>
  <c r="A340" i="20" s="1"/>
  <c r="A339" i="20" s="1"/>
  <c r="A338" i="20" s="1"/>
  <c r="A337" i="20" s="1"/>
  <c r="A336" i="20" s="1"/>
  <c r="A335" i="20" s="1"/>
  <c r="A334" i="20" s="1"/>
  <c r="A333" i="20" s="1"/>
  <c r="A332" i="20" s="1"/>
  <c r="A331" i="20" s="1"/>
  <c r="A330" i="20" s="1"/>
  <c r="A329" i="20" s="1"/>
  <c r="A328" i="20" s="1"/>
  <c r="A327" i="20" s="1"/>
  <c r="A326" i="20" s="1"/>
  <c r="A325" i="20" s="1"/>
  <c r="A324" i="20" s="1"/>
  <c r="A323" i="20" s="1"/>
  <c r="A322" i="20" s="1"/>
  <c r="A321" i="20" s="1"/>
  <c r="A320" i="20" s="1"/>
  <c r="A319" i="20" s="1"/>
  <c r="A318" i="20" s="1"/>
  <c r="A317" i="20" s="1"/>
  <c r="A316" i="20" s="1"/>
  <c r="A315" i="20" s="1"/>
  <c r="A314" i="20" s="1"/>
  <c r="A313" i="20" s="1"/>
  <c r="A312" i="20" s="1"/>
  <c r="A311" i="20" s="1"/>
  <c r="A310" i="20" s="1"/>
  <c r="A309" i="20" s="1"/>
  <c r="A308" i="20" s="1"/>
  <c r="A307" i="20" s="1"/>
  <c r="A306" i="20" s="1"/>
  <c r="A305" i="20" s="1"/>
  <c r="A304" i="20" s="1"/>
  <c r="A303" i="20" s="1"/>
  <c r="A302" i="20" s="1"/>
  <c r="A301" i="20" s="1"/>
  <c r="A300" i="20" s="1"/>
  <c r="A299" i="20" s="1"/>
  <c r="A298" i="20" s="1"/>
  <c r="A297" i="20" s="1"/>
  <c r="A296" i="20" s="1"/>
  <c r="A295" i="20" s="1"/>
  <c r="A294" i="20" s="1"/>
  <c r="A293" i="20" s="1"/>
  <c r="A292" i="20" s="1"/>
  <c r="A291" i="20" s="1"/>
  <c r="A290" i="20" s="1"/>
  <c r="A289" i="20" s="1"/>
  <c r="A288" i="20" s="1"/>
  <c r="A287" i="20" s="1"/>
  <c r="A286" i="20" s="1"/>
  <c r="A285" i="20" s="1"/>
  <c r="A284" i="20" s="1"/>
  <c r="A283" i="20" s="1"/>
  <c r="A282" i="20" s="1"/>
  <c r="A281" i="20" s="1"/>
  <c r="A280" i="20" s="1"/>
  <c r="A279" i="20" s="1"/>
  <c r="A278" i="20" s="1"/>
  <c r="A277" i="20" s="1"/>
  <c r="A276" i="20" s="1"/>
  <c r="A275" i="20" s="1"/>
  <c r="A274" i="20" s="1"/>
  <c r="A273" i="20" s="1"/>
  <c r="A272" i="20" s="1"/>
  <c r="A271" i="20" s="1"/>
  <c r="A270" i="20" s="1"/>
  <c r="A269" i="20" s="1"/>
  <c r="A268" i="20" s="1"/>
  <c r="A267" i="20" s="1"/>
  <c r="A266" i="20" s="1"/>
  <c r="A265" i="20" s="1"/>
  <c r="A264" i="20" s="1"/>
  <c r="A263" i="20" s="1"/>
  <c r="A262" i="20" s="1"/>
  <c r="A261" i="20" s="1"/>
  <c r="A260" i="20" s="1"/>
  <c r="A259" i="20" s="1"/>
  <c r="A258" i="20" s="1"/>
  <c r="A257" i="20" s="1"/>
  <c r="A256" i="20" s="1"/>
  <c r="A255" i="20" s="1"/>
  <c r="A254" i="20" s="1"/>
  <c r="A253" i="20" s="1"/>
  <c r="A252" i="20" s="1"/>
  <c r="A251" i="20" s="1"/>
  <c r="A250" i="20" s="1"/>
  <c r="A249" i="20" s="1"/>
  <c r="A248" i="20" s="1"/>
  <c r="A247" i="20" s="1"/>
  <c r="A246" i="20" s="1"/>
  <c r="A245" i="20" s="1"/>
  <c r="A244" i="20" s="1"/>
  <c r="A243" i="20" s="1"/>
  <c r="A242" i="20" s="1"/>
  <c r="A241" i="20" s="1"/>
  <c r="A240" i="20" s="1"/>
  <c r="A239" i="20" s="1"/>
  <c r="A238" i="20" s="1"/>
  <c r="A237" i="20" s="1"/>
  <c r="A236" i="20" s="1"/>
  <c r="A235" i="20" s="1"/>
  <c r="A234" i="20" s="1"/>
  <c r="A233" i="20" s="1"/>
  <c r="A232" i="20" s="1"/>
  <c r="A231" i="20" s="1"/>
  <c r="A230" i="20" s="1"/>
  <c r="A229" i="20" s="1"/>
  <c r="A228" i="20" s="1"/>
  <c r="A227" i="20" s="1"/>
  <c r="A226" i="20" s="1"/>
  <c r="A225" i="20" s="1"/>
  <c r="A224" i="20" s="1"/>
  <c r="A223" i="20" s="1"/>
  <c r="A222" i="20" s="1"/>
  <c r="A221" i="20" s="1"/>
  <c r="A220" i="20" s="1"/>
  <c r="A219" i="20" s="1"/>
  <c r="A218" i="20" s="1"/>
  <c r="A217" i="20" s="1"/>
  <c r="A216" i="20" s="1"/>
  <c r="A215" i="20" s="1"/>
  <c r="A214" i="20" s="1"/>
  <c r="A213" i="20" s="1"/>
  <c r="A212" i="20" s="1"/>
  <c r="A211" i="20" s="1"/>
  <c r="A210" i="20" s="1"/>
  <c r="A209" i="20" s="1"/>
  <c r="A208" i="20" s="1"/>
  <c r="A207" i="20" s="1"/>
  <c r="A206" i="20" s="1"/>
  <c r="A205" i="20" s="1"/>
  <c r="A204" i="20" s="1"/>
  <c r="A203" i="20" s="1"/>
  <c r="A202" i="20" s="1"/>
  <c r="A201" i="20" s="1"/>
  <c r="A200" i="20" s="1"/>
  <c r="A199" i="20" s="1"/>
  <c r="A198" i="20" s="1"/>
  <c r="A197" i="20" s="1"/>
  <c r="A196" i="20" s="1"/>
  <c r="A195" i="20" s="1"/>
  <c r="A194" i="20" s="1"/>
  <c r="A193" i="20" s="1"/>
  <c r="A192" i="20" s="1"/>
  <c r="A191" i="20" s="1"/>
  <c r="A190" i="20" s="1"/>
  <c r="A189" i="20" s="1"/>
  <c r="A188" i="20" s="1"/>
  <c r="A187" i="20" s="1"/>
  <c r="A186" i="20" s="1"/>
  <c r="A185" i="20" s="1"/>
  <c r="A184" i="20" s="1"/>
  <c r="A183" i="20" s="1"/>
  <c r="A182" i="20" s="1"/>
  <c r="A181" i="20" s="1"/>
  <c r="A180" i="20" s="1"/>
  <c r="A179" i="20" s="1"/>
  <c r="A178" i="20" s="1"/>
  <c r="A177" i="20" s="1"/>
  <c r="A176" i="20" s="1"/>
  <c r="A175" i="20" s="1"/>
  <c r="A174" i="20" s="1"/>
  <c r="A173" i="20" s="1"/>
  <c r="A172" i="20" s="1"/>
  <c r="A171" i="20" s="1"/>
  <c r="A170" i="20" s="1"/>
  <c r="A169" i="20" s="1"/>
  <c r="A168" i="20" s="1"/>
  <c r="A167" i="20" s="1"/>
  <c r="A166" i="20" s="1"/>
  <c r="A165" i="20" s="1"/>
  <c r="A164" i="20" s="1"/>
  <c r="A163" i="20" s="1"/>
  <c r="A162" i="20" s="1"/>
  <c r="A161" i="20" s="1"/>
  <c r="A160" i="20" s="1"/>
  <c r="A159" i="20" s="1"/>
  <c r="A158" i="20" s="1"/>
  <c r="A157" i="20" s="1"/>
  <c r="A156" i="20" s="1"/>
  <c r="A155" i="20" s="1"/>
  <c r="A154" i="20" s="1"/>
  <c r="A153" i="20" s="1"/>
  <c r="A152" i="20" s="1"/>
  <c r="A151" i="20" s="1"/>
  <c r="A150" i="20" s="1"/>
  <c r="A149" i="20" s="1"/>
  <c r="A148" i="20" s="1"/>
  <c r="A147" i="20" s="1"/>
  <c r="A146" i="20" s="1"/>
  <c r="A145" i="20" s="1"/>
  <c r="A144" i="20" s="1"/>
  <c r="A143" i="20" s="1"/>
  <c r="A142" i="20" s="1"/>
  <c r="A141" i="20" s="1"/>
  <c r="A140" i="20" s="1"/>
  <c r="A139" i="20" s="1"/>
  <c r="A138" i="20" s="1"/>
  <c r="A137" i="20" s="1"/>
  <c r="A136" i="20" s="1"/>
  <c r="A135" i="20" s="1"/>
  <c r="A134" i="20" s="1"/>
  <c r="A133" i="20" s="1"/>
  <c r="A132" i="20" s="1"/>
  <c r="A131" i="20" s="1"/>
  <c r="A130" i="20" s="1"/>
  <c r="A129" i="20" s="1"/>
  <c r="A128" i="20" s="1"/>
  <c r="A127" i="20" s="1"/>
  <c r="A126" i="20" s="1"/>
  <c r="A125" i="20" s="1"/>
  <c r="A124" i="20" s="1"/>
  <c r="A123" i="20" s="1"/>
  <c r="A122" i="20" s="1"/>
  <c r="A121" i="20" s="1"/>
  <c r="A120" i="20" s="1"/>
  <c r="A119" i="20" s="1"/>
  <c r="A118" i="20" s="1"/>
  <c r="A117" i="20" s="1"/>
  <c r="A116" i="20" s="1"/>
  <c r="A115" i="20" s="1"/>
  <c r="A114" i="20" s="1"/>
  <c r="A113" i="20" s="1"/>
  <c r="A112" i="20" s="1"/>
  <c r="A111" i="20" s="1"/>
  <c r="A110" i="20" s="1"/>
  <c r="A109" i="20" s="1"/>
  <c r="A108" i="20" s="1"/>
  <c r="A107" i="20" s="1"/>
  <c r="A106" i="20" s="1"/>
  <c r="A105" i="20" s="1"/>
  <c r="A104" i="20" s="1"/>
  <c r="A103" i="20" s="1"/>
  <c r="A102" i="20" s="1"/>
  <c r="A101" i="20" s="1"/>
  <c r="A100" i="20" s="1"/>
  <c r="A99" i="20" s="1"/>
  <c r="A98" i="20" s="1"/>
  <c r="A97" i="20" s="1"/>
  <c r="A96" i="20" s="1"/>
  <c r="A95" i="20" s="1"/>
  <c r="A94" i="20" s="1"/>
  <c r="A93" i="20" s="1"/>
  <c r="A92" i="20" s="1"/>
  <c r="A91" i="20" s="1"/>
  <c r="A90" i="20" s="1"/>
  <c r="A89" i="20" s="1"/>
  <c r="A88" i="20" s="1"/>
  <c r="A87" i="20" s="1"/>
  <c r="A86" i="20" s="1"/>
  <c r="A85" i="20" s="1"/>
  <c r="A84" i="20" s="1"/>
  <c r="A83" i="20" s="1"/>
  <c r="A82" i="20" s="1"/>
  <c r="A81" i="20" s="1"/>
  <c r="A80" i="20" s="1"/>
  <c r="A79" i="20" s="1"/>
  <c r="A78" i="20" s="1"/>
  <c r="A77" i="20" s="1"/>
  <c r="A76" i="20" s="1"/>
  <c r="A75" i="20" s="1"/>
  <c r="A74" i="20" s="1"/>
  <c r="A73" i="20" s="1"/>
  <c r="A72" i="20" s="1"/>
  <c r="A71" i="20" s="1"/>
  <c r="A70" i="20" s="1"/>
  <c r="A69" i="20" s="1"/>
  <c r="A68" i="20" s="1"/>
  <c r="A67" i="20" s="1"/>
  <c r="A66" i="20" s="1"/>
  <c r="A65" i="20" s="1"/>
  <c r="A64" i="20" s="1"/>
  <c r="A63" i="20" s="1"/>
  <c r="A62" i="20" s="1"/>
  <c r="A61" i="20" s="1"/>
  <c r="A60" i="20" s="1"/>
  <c r="A59" i="20" s="1"/>
  <c r="A58" i="20" s="1"/>
  <c r="A57" i="20" s="1"/>
  <c r="A56" i="20" s="1"/>
  <c r="A55" i="20" s="1"/>
  <c r="A54" i="20" s="1"/>
  <c r="A53" i="20" s="1"/>
  <c r="A52" i="20" s="1"/>
  <c r="A51" i="20" s="1"/>
  <c r="A50" i="20" s="1"/>
  <c r="A49" i="20" s="1"/>
  <c r="A48" i="20" s="1"/>
  <c r="A47" i="20" s="1"/>
  <c r="A46" i="20" s="1"/>
  <c r="A45" i="20" s="1"/>
  <c r="A44" i="20" s="1"/>
  <c r="A43" i="20" s="1"/>
  <c r="A42" i="20" s="1"/>
  <c r="A41" i="20" s="1"/>
  <c r="A40" i="20" s="1"/>
  <c r="A39" i="20" s="1"/>
  <c r="A38" i="20" s="1"/>
  <c r="A37" i="20" s="1"/>
  <c r="A36" i="20" s="1"/>
  <c r="A35" i="20" s="1"/>
  <c r="A34" i="20" s="1"/>
  <c r="A33" i="20" s="1"/>
  <c r="A32" i="20" s="1"/>
  <c r="A31" i="20" s="1"/>
  <c r="A30" i="20" s="1"/>
  <c r="A29" i="20" s="1"/>
  <c r="A28" i="20" s="1"/>
  <c r="A27" i="20" s="1"/>
  <c r="A26" i="20" s="1"/>
  <c r="A25" i="20" s="1"/>
  <c r="A24" i="20" s="1"/>
  <c r="A23" i="20" s="1"/>
  <c r="A22" i="20" s="1"/>
  <c r="A21" i="20" s="1"/>
  <c r="A20" i="20" s="1"/>
  <c r="A19" i="20" s="1"/>
  <c r="A18" i="20" s="1"/>
  <c r="A17" i="20" s="1"/>
  <c r="A16" i="20" s="1"/>
  <c r="A15" i="20" s="1"/>
  <c r="A14" i="20" s="1"/>
  <c r="A13" i="20" s="1"/>
  <c r="A12" i="20" s="1"/>
  <c r="A11" i="20" s="1"/>
  <c r="A10" i="20" s="1"/>
  <c r="A9" i="20" s="1"/>
  <c r="A8" i="20" s="1"/>
  <c r="A7" i="20" s="1"/>
  <c r="A6" i="20" s="1"/>
  <c r="A5" i="20" s="1"/>
  <c r="S3" i="22"/>
  <c r="S22" i="22"/>
  <c r="S44" i="22"/>
  <c r="T44" i="22" s="1"/>
  <c r="V44" i="22" s="1"/>
  <c r="AS97" i="22"/>
  <c r="AR97" i="22"/>
  <c r="AQ97" i="22"/>
  <c r="AP97" i="22"/>
  <c r="AO97" i="22"/>
  <c r="AN97" i="22"/>
  <c r="AM97" i="22"/>
  <c r="AL97" i="22"/>
  <c r="AK97" i="22"/>
  <c r="AI97" i="22"/>
  <c r="AH97" i="22"/>
  <c r="AG97" i="22"/>
  <c r="AF97" i="22"/>
  <c r="AE97" i="22"/>
  <c r="AD97" i="22"/>
  <c r="AC97" i="22"/>
  <c r="AB97" i="22"/>
  <c r="AA97" i="22"/>
  <c r="Z97" i="22"/>
  <c r="Y97" i="22"/>
  <c r="X97" i="22"/>
  <c r="W97" i="22"/>
  <c r="S97" i="22"/>
  <c r="U96" i="22"/>
  <c r="V96" i="22" s="1"/>
  <c r="U81" i="22"/>
  <c r="V81" i="22" s="1"/>
  <c r="U79" i="22"/>
  <c r="V79" i="22" s="1"/>
  <c r="T95" i="22"/>
  <c r="U95" i="22" s="1"/>
  <c r="V95" i="22" s="1"/>
  <c r="T94" i="22"/>
  <c r="U94" i="22" s="1"/>
  <c r="V94" i="22" s="1"/>
  <c r="T93" i="22"/>
  <c r="U93" i="22" s="1"/>
  <c r="V93" i="22" s="1"/>
  <c r="T92" i="22"/>
  <c r="U92" i="22" s="1"/>
  <c r="V92" i="22" s="1"/>
  <c r="T91" i="22"/>
  <c r="U91" i="22" s="1"/>
  <c r="V91" i="22" s="1"/>
  <c r="T90" i="22"/>
  <c r="U90" i="22" s="1"/>
  <c r="V90" i="22" s="1"/>
  <c r="T89" i="22"/>
  <c r="U89" i="22" s="1"/>
  <c r="V89" i="22" s="1"/>
  <c r="T88" i="22"/>
  <c r="U88" i="22" s="1"/>
  <c r="V88" i="22" s="1"/>
  <c r="T87" i="22"/>
  <c r="U87" i="22" s="1"/>
  <c r="V87" i="22" s="1"/>
  <c r="T86" i="22"/>
  <c r="U86" i="22" s="1"/>
  <c r="V86" i="22" s="1"/>
  <c r="T85" i="22"/>
  <c r="U85" i="22" s="1"/>
  <c r="V85" i="22" s="1"/>
  <c r="T84" i="22"/>
  <c r="U84" i="22" s="1"/>
  <c r="V84" i="22" s="1"/>
  <c r="T83" i="22"/>
  <c r="U83" i="22" s="1"/>
  <c r="V83" i="22" s="1"/>
  <c r="T82" i="22"/>
  <c r="U82" i="22" s="1"/>
  <c r="V82" i="22" s="1"/>
  <c r="T81" i="22"/>
  <c r="T80" i="22"/>
  <c r="U80" i="22" s="1"/>
  <c r="V80" i="22" s="1"/>
  <c r="T79" i="22"/>
  <c r="T78" i="22"/>
  <c r="U78" i="22" s="1"/>
  <c r="V78" i="22" s="1"/>
  <c r="T77" i="22"/>
  <c r="U77" i="22" s="1"/>
  <c r="V77" i="22" s="1"/>
  <c r="T76" i="22"/>
  <c r="U76" i="22" s="1"/>
  <c r="V76" i="22" s="1"/>
  <c r="T75" i="22"/>
  <c r="U75" i="22" s="1"/>
  <c r="V75" i="22" s="1"/>
  <c r="T74" i="22"/>
  <c r="U74" i="22" s="1"/>
  <c r="V74" i="22" s="1"/>
  <c r="T73" i="22"/>
  <c r="U73" i="22" s="1"/>
  <c r="V73" i="22" s="1"/>
  <c r="T72" i="22"/>
  <c r="T71" i="22"/>
  <c r="Q71" i="22" s="1"/>
  <c r="T3" i="22"/>
  <c r="V3" i="22" s="1"/>
  <c r="T22" i="22"/>
  <c r="V22" i="22" s="1"/>
  <c r="Q103" i="22" l="1"/>
  <c r="T97" i="22"/>
  <c r="Q44" i="22"/>
  <c r="Q3" i="22"/>
  <c r="U72" i="22"/>
  <c r="Q22" i="22"/>
  <c r="U44" i="22"/>
  <c r="U71" i="22"/>
  <c r="V71" i="22" s="1"/>
  <c r="U3" i="22"/>
  <c r="U22" i="22"/>
  <c r="A61" i="22"/>
  <c r="A60" i="22"/>
  <c r="A59" i="22" s="1"/>
  <c r="A58" i="22" s="1"/>
  <c r="A57" i="22" s="1"/>
  <c r="A56" i="22" s="1"/>
  <c r="A55" i="22" s="1"/>
  <c r="A54" i="22" s="1"/>
  <c r="A53" i="22" s="1"/>
  <c r="A52" i="22" s="1"/>
  <c r="A51" i="22" s="1"/>
  <c r="A50" i="22" s="1"/>
  <c r="A49" i="22" s="1"/>
  <c r="A48" i="22" s="1"/>
  <c r="A47" i="22" s="1"/>
  <c r="A46" i="22" s="1"/>
  <c r="A45" i="22" s="1"/>
  <c r="A44" i="22" s="1"/>
  <c r="A43" i="22" s="1"/>
  <c r="A42" i="22" s="1"/>
  <c r="A41" i="22" s="1"/>
  <c r="A40" i="22" s="1"/>
  <c r="A39" i="22" s="1"/>
  <c r="A38" i="22" s="1"/>
  <c r="A37" i="22" s="1"/>
  <c r="A36" i="22" s="1"/>
  <c r="A35" i="22" s="1"/>
  <c r="A34" i="22" s="1"/>
  <c r="A33" i="22" s="1"/>
  <c r="A32" i="22" s="1"/>
  <c r="A31" i="22" s="1"/>
  <c r="A30" i="22" s="1"/>
  <c r="A29" i="22" s="1"/>
  <c r="A28" i="22" s="1"/>
  <c r="A27" i="22" s="1"/>
  <c r="A26" i="22" s="1"/>
  <c r="A25" i="22" s="1"/>
  <c r="A24" i="22" s="1"/>
  <c r="A23" i="22" s="1"/>
  <c r="A22" i="22" s="1"/>
  <c r="A21" i="22" s="1"/>
  <c r="A20" i="22" s="1"/>
  <c r="A19" i="22" s="1"/>
  <c r="A18" i="22" s="1"/>
  <c r="A17" i="22" s="1"/>
  <c r="A16" i="22" s="1"/>
  <c r="A15" i="22" s="1"/>
  <c r="A14" i="22" s="1"/>
  <c r="A13" i="22" s="1"/>
  <c r="A12" i="22" s="1"/>
  <c r="A11" i="22" s="1"/>
  <c r="A10" i="22" s="1"/>
  <c r="A9" i="22" s="1"/>
  <c r="A8" i="22" s="1"/>
  <c r="A7" i="22" s="1"/>
  <c r="A6" i="22" s="1"/>
  <c r="Q3" i="20"/>
  <c r="S3" i="20"/>
  <c r="AR3" i="20"/>
  <c r="AQ3" i="20"/>
  <c r="AP3" i="20"/>
  <c r="AO3" i="20"/>
  <c r="AN3" i="20"/>
  <c r="AK3" i="20"/>
  <c r="AJ3" i="20"/>
  <c r="V72" i="22" l="1"/>
  <c r="V97" i="22" s="1"/>
  <c r="U97" i="22"/>
  <c r="T3" i="20"/>
  <c r="U3" i="20" s="1"/>
  <c r="AR17" i="20"/>
  <c r="AR16" i="20"/>
  <c r="AR15" i="20"/>
  <c r="AR14" i="20"/>
  <c r="AR13" i="20"/>
  <c r="AR12" i="20"/>
  <c r="AR11" i="20"/>
  <c r="AR10" i="20"/>
  <c r="AR9" i="20"/>
  <c r="AR8" i="20"/>
  <c r="AR7" i="20"/>
  <c r="AR6" i="20"/>
  <c r="AR5" i="20"/>
  <c r="AR4" i="20"/>
  <c r="AQ17" i="20"/>
  <c r="AQ16" i="20"/>
  <c r="AQ15" i="20"/>
  <c r="AQ14" i="20"/>
  <c r="AQ13" i="20"/>
  <c r="AQ12" i="20"/>
  <c r="AQ11" i="20"/>
  <c r="AQ10" i="20"/>
  <c r="AQ9" i="20"/>
  <c r="AQ8" i="20"/>
  <c r="AQ7" i="20"/>
  <c r="AQ6" i="20"/>
  <c r="AQ5" i="20"/>
  <c r="AQ4" i="20"/>
  <c r="AP17" i="20"/>
  <c r="AP16" i="20"/>
  <c r="AP15" i="20"/>
  <c r="AP14" i="20"/>
  <c r="AP13" i="20"/>
  <c r="AP12" i="20"/>
  <c r="AP11" i="20"/>
  <c r="AP10" i="20"/>
  <c r="AP9" i="20"/>
  <c r="AP8" i="20"/>
  <c r="AP7" i="20"/>
  <c r="AP6" i="20"/>
  <c r="AP5" i="20"/>
  <c r="AP4" i="20"/>
  <c r="AO17" i="20"/>
  <c r="AO16" i="20"/>
  <c r="AO15" i="20"/>
  <c r="AO14" i="20"/>
  <c r="AO13" i="20"/>
  <c r="AO12" i="20"/>
  <c r="AO11" i="20"/>
  <c r="AO10" i="20"/>
  <c r="AO9" i="20"/>
  <c r="AO8" i="20"/>
  <c r="AO7" i="20"/>
  <c r="AO6" i="20"/>
  <c r="AO5" i="20"/>
  <c r="AO4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S17" i="20"/>
  <c r="P3" i="20" s="1"/>
  <c r="S16" i="20"/>
  <c r="Q16" i="20" s="1"/>
  <c r="S15" i="20"/>
  <c r="Q15" i="20" s="1"/>
  <c r="S14" i="20"/>
  <c r="Q14" i="20" s="1"/>
  <c r="S13" i="20"/>
  <c r="Q13" i="20" s="1"/>
  <c r="S12" i="20"/>
  <c r="Q12" i="20" s="1"/>
  <c r="S11" i="20"/>
  <c r="Q11" i="20" s="1"/>
  <c r="S10" i="20"/>
  <c r="Q10" i="20" s="1"/>
  <c r="S9" i="20"/>
  <c r="Q9" i="20" s="1"/>
  <c r="S8" i="20"/>
  <c r="Q8" i="20" s="1"/>
  <c r="S7" i="20"/>
  <c r="Q7" i="20" s="1"/>
  <c r="S6" i="20"/>
  <c r="Q6" i="20" s="1"/>
  <c r="S5" i="20"/>
  <c r="Q5" i="20" s="1"/>
  <c r="S4" i="20"/>
  <c r="Q4" i="20" s="1"/>
  <c r="AJ17" i="20"/>
  <c r="AJ16" i="20"/>
  <c r="AJ15" i="20"/>
  <c r="AJ14" i="20"/>
  <c r="AJ13" i="20"/>
  <c r="AJ12" i="20"/>
  <c r="AJ11" i="20"/>
  <c r="AJ10" i="20"/>
  <c r="AJ9" i="20"/>
  <c r="AJ8" i="20"/>
  <c r="AJ7" i="20"/>
  <c r="AJ6" i="20"/>
  <c r="AJ5" i="20"/>
  <c r="AJ4" i="20"/>
  <c r="AK5" i="20"/>
  <c r="AK4" i="20"/>
  <c r="AK17" i="20"/>
  <c r="AK16" i="20"/>
  <c r="AK15" i="20"/>
  <c r="AK14" i="20"/>
  <c r="AK13" i="20"/>
  <c r="AK12" i="20"/>
  <c r="AK11" i="20"/>
  <c r="AK10" i="20"/>
  <c r="AK9" i="20"/>
  <c r="AK8" i="20"/>
  <c r="AK7" i="20"/>
  <c r="AK6" i="20"/>
  <c r="AG17" i="20"/>
  <c r="AF17" i="20"/>
  <c r="AE17" i="20"/>
  <c r="AD17" i="20"/>
  <c r="AG16" i="20"/>
  <c r="AF16" i="20"/>
  <c r="AE16" i="20"/>
  <c r="AD16" i="20"/>
  <c r="AG15" i="20"/>
  <c r="AF15" i="20"/>
  <c r="AE15" i="20"/>
  <c r="AD15" i="20"/>
  <c r="AG14" i="20"/>
  <c r="AF14" i="20"/>
  <c r="AE14" i="20"/>
  <c r="AD14" i="20"/>
  <c r="AG13" i="20"/>
  <c r="AF13" i="20"/>
  <c r="AE13" i="20"/>
  <c r="AD13" i="20"/>
  <c r="AG12" i="20"/>
  <c r="AF12" i="20"/>
  <c r="AE12" i="20"/>
  <c r="AD12" i="20"/>
  <c r="AG11" i="20"/>
  <c r="AF11" i="20"/>
  <c r="AE11" i="20"/>
  <c r="AD11" i="20"/>
  <c r="AG10" i="20"/>
  <c r="AF10" i="20"/>
  <c r="AE10" i="20"/>
  <c r="AD10" i="20"/>
  <c r="AG9" i="20"/>
  <c r="AF9" i="20"/>
  <c r="AE9" i="20"/>
  <c r="AD9" i="20"/>
  <c r="AG8" i="20"/>
  <c r="AF8" i="20"/>
  <c r="AE8" i="20"/>
  <c r="AD8" i="20"/>
  <c r="AG7" i="20"/>
  <c r="AF7" i="20"/>
  <c r="AE7" i="20"/>
  <c r="AD7" i="20"/>
  <c r="AC17" i="20"/>
  <c r="AC16" i="20"/>
  <c r="AC15" i="20"/>
  <c r="AC14" i="20"/>
  <c r="AC13" i="20"/>
  <c r="AC12" i="20"/>
  <c r="AC11" i="20"/>
  <c r="AC10" i="20"/>
  <c r="AC9" i="20"/>
  <c r="AC8" i="20"/>
  <c r="AC7" i="20"/>
  <c r="AB17" i="20"/>
  <c r="AB16" i="20"/>
  <c r="AB15" i="20"/>
  <c r="AB14" i="20"/>
  <c r="AB13" i="20"/>
  <c r="AB12" i="20"/>
  <c r="AB11" i="20"/>
  <c r="AB10" i="20"/>
  <c r="AB9" i="20"/>
  <c r="AB8" i="20"/>
  <c r="AB7" i="20"/>
  <c r="AG6" i="20"/>
  <c r="AF6" i="20"/>
  <c r="AE6" i="20"/>
  <c r="AD6" i="20"/>
  <c r="AG5" i="20"/>
  <c r="AF5" i="20"/>
  <c r="AE5" i="20"/>
  <c r="AD5" i="20"/>
  <c r="AC6" i="20"/>
  <c r="AC5" i="20"/>
  <c r="AG4" i="20"/>
  <c r="AF4" i="20"/>
  <c r="AE4" i="20"/>
  <c r="AD4" i="20"/>
  <c r="AC4" i="20"/>
  <c r="AB6" i="20"/>
  <c r="AB5" i="20"/>
  <c r="AB4" i="20"/>
  <c r="AA18" i="20"/>
  <c r="Z18" i="20"/>
  <c r="Y18" i="20"/>
  <c r="X18" i="20"/>
  <c r="W18" i="20"/>
  <c r="V18" i="20"/>
  <c r="R31" i="20"/>
  <c r="AM8" i="20" l="1"/>
  <c r="AM16" i="20"/>
  <c r="AI3" i="20"/>
  <c r="AM15" i="20"/>
  <c r="AM7" i="20"/>
  <c r="AM17" i="20"/>
  <c r="AM9" i="20"/>
  <c r="S26" i="20"/>
  <c r="Q17" i="20"/>
  <c r="AH16" i="20"/>
  <c r="S23" i="20"/>
  <c r="S25" i="20"/>
  <c r="AM10" i="20"/>
  <c r="AM3" i="20"/>
  <c r="AM6" i="20"/>
  <c r="AM14" i="20"/>
  <c r="AM11" i="20"/>
  <c r="AM12" i="20"/>
  <c r="AM4" i="20"/>
  <c r="AM5" i="20"/>
  <c r="AM13" i="20"/>
  <c r="AB18" i="20"/>
  <c r="AK18" i="20"/>
  <c r="AJ18" i="20"/>
  <c r="AC18" i="20"/>
  <c r="AH8" i="20"/>
  <c r="AG18" i="20"/>
  <c r="AF18" i="20"/>
  <c r="AH5" i="20"/>
  <c r="AE18" i="20"/>
  <c r="AD18" i="20"/>
  <c r="AL8" i="20"/>
  <c r="T8" i="20"/>
  <c r="U8" i="20" s="1"/>
  <c r="R32" i="20"/>
  <c r="AH17" i="20"/>
  <c r="AH15" i="20"/>
  <c r="AH14" i="20"/>
  <c r="AH13" i="20"/>
  <c r="AH12" i="20"/>
  <c r="AH11" i="20"/>
  <c r="AH10" i="20"/>
  <c r="AH9" i="20"/>
  <c r="AH7" i="20"/>
  <c r="AH6" i="20"/>
  <c r="AH4" i="20"/>
  <c r="AH3" i="20" l="1"/>
  <c r="BC2" i="20"/>
  <c r="BD2" i="20"/>
  <c r="BB2" i="20"/>
  <c r="BK2" i="20"/>
  <c r="BA2" i="20"/>
  <c r="BE2" i="20"/>
  <c r="BJ2" i="20"/>
  <c r="AZ2" i="20"/>
  <c r="BI2" i="20"/>
  <c r="AY2" i="20"/>
  <c r="BH2" i="20"/>
  <c r="AX2" i="20"/>
  <c r="BG2" i="20"/>
  <c r="AW2" i="20"/>
  <c r="BF2" i="20"/>
  <c r="AV2" i="20"/>
  <c r="AH18" i="20"/>
  <c r="R33" i="20"/>
  <c r="R34" i="20" l="1"/>
  <c r="AL3" i="20" l="1"/>
  <c r="AL15" i="20"/>
  <c r="AL6" i="20"/>
  <c r="AL5" i="20"/>
  <c r="AL14" i="20"/>
  <c r="AL13" i="20"/>
  <c r="AL12" i="20"/>
  <c r="AL10" i="20"/>
  <c r="R35" i="20"/>
  <c r="AL9" i="20"/>
  <c r="T7" i="20"/>
  <c r="U7" i="20" s="1"/>
  <c r="T12" i="20"/>
  <c r="U12" i="20" s="1"/>
  <c r="T15" i="20"/>
  <c r="U15" i="20" s="1"/>
  <c r="T14" i="20"/>
  <c r="U14" i="20" s="1"/>
  <c r="T13" i="20"/>
  <c r="U13" i="20" s="1"/>
  <c r="T10" i="20"/>
  <c r="U10" i="20" s="1"/>
  <c r="T9" i="20"/>
  <c r="U9" i="20" s="1"/>
  <c r="T6" i="20"/>
  <c r="U6" i="20" s="1"/>
  <c r="T5" i="20"/>
  <c r="U5" i="20" s="1"/>
  <c r="T4" i="20"/>
  <c r="AL7" i="20" l="1"/>
  <c r="AL4" i="20"/>
  <c r="R36" i="20"/>
  <c r="U4" i="20"/>
  <c r="R37" i="20" l="1"/>
  <c r="R38" i="20" l="1"/>
  <c r="R39" i="20" l="1"/>
  <c r="R40" i="20" l="1"/>
  <c r="R41" i="20" l="1"/>
  <c r="R42" i="20" l="1"/>
  <c r="R43" i="20" l="1"/>
  <c r="R44" i="20" l="1"/>
  <c r="R45" i="20" l="1"/>
  <c r="R46" i="20" l="1"/>
  <c r="R47" i="20" l="1"/>
  <c r="R48" i="20" l="1"/>
  <c r="R49" i="20" l="1"/>
  <c r="R50" i="20" l="1"/>
  <c r="R51" i="20" l="1"/>
  <c r="R52" i="20" l="1"/>
  <c r="R53" i="20" l="1"/>
  <c r="R54" i="20" l="1"/>
  <c r="R55" i="20" l="1"/>
  <c r="R56" i="20" l="1"/>
  <c r="R57" i="20" l="1"/>
  <c r="R58" i="20" l="1"/>
  <c r="R59" i="20" l="1"/>
  <c r="R60" i="20" l="1"/>
  <c r="R61" i="20" l="1"/>
  <c r="R62" i="20" l="1"/>
  <c r="R63" i="20" l="1"/>
  <c r="R64" i="20" l="1"/>
  <c r="R65" i="20" l="1"/>
  <c r="R66" i="20" l="1"/>
  <c r="R67" i="20" l="1"/>
  <c r="R68" i="20" l="1"/>
  <c r="R69" i="20" l="1"/>
  <c r="R70" i="20" l="1"/>
  <c r="R71" i="20" l="1"/>
  <c r="R72" i="20" l="1"/>
  <c r="R73" i="20" l="1"/>
  <c r="R74" i="20" l="1"/>
  <c r="R75" i="20" l="1"/>
  <c r="R76" i="20" l="1"/>
  <c r="R77" i="20" l="1"/>
  <c r="R78" i="20" l="1"/>
  <c r="R79" i="20" l="1"/>
  <c r="R80" i="20" l="1"/>
  <c r="R81" i="20" l="1"/>
  <c r="R82" i="20" l="1"/>
  <c r="R83" i="20" l="1"/>
  <c r="R84" i="20" l="1"/>
  <c r="R85" i="20" l="1"/>
  <c r="R86" i="20" l="1"/>
  <c r="R87" i="20" l="1"/>
  <c r="R88" i="20" l="1"/>
  <c r="R89" i="20" l="1"/>
  <c r="R90" i="20" l="1"/>
  <c r="R91" i="20" l="1"/>
  <c r="R92" i="20" l="1"/>
  <c r="R93" i="20" l="1"/>
  <c r="R94" i="20" l="1"/>
  <c r="R95" i="20" l="1"/>
  <c r="R96" i="20" l="1"/>
  <c r="R97" i="20" l="1"/>
  <c r="R98" i="20" l="1"/>
  <c r="R99" i="20" l="1"/>
  <c r="R100" i="20" l="1"/>
  <c r="R101" i="20" l="1"/>
  <c r="R102" i="20" l="1"/>
  <c r="R103" i="20" l="1"/>
  <c r="R104" i="20" l="1"/>
  <c r="R105" i="20" l="1"/>
  <c r="R106" i="20" l="1"/>
  <c r="R107" i="20" l="1"/>
  <c r="R108" i="20" l="1"/>
  <c r="R109" i="20" l="1"/>
  <c r="R110" i="20" l="1"/>
  <c r="R111" i="20" l="1"/>
  <c r="R112" i="20" l="1"/>
  <c r="R113" i="20" l="1"/>
  <c r="R114" i="20" l="1"/>
  <c r="R115" i="20" l="1"/>
  <c r="R116" i="20" l="1"/>
  <c r="R117" i="20" l="1"/>
  <c r="R118" i="20" l="1"/>
  <c r="R119" i="20" l="1"/>
  <c r="R120" i="20" l="1"/>
  <c r="R121" i="20" l="1"/>
  <c r="R122" i="20" l="1"/>
  <c r="R123" i="20" l="1"/>
  <c r="R124" i="20" l="1"/>
  <c r="R125" i="20" l="1"/>
  <c r="R126" i="20" l="1"/>
  <c r="R127" i="20" l="1"/>
  <c r="R128" i="20" l="1"/>
  <c r="R129" i="20" l="1"/>
  <c r="R130" i="20" l="1"/>
  <c r="R131" i="20" l="1"/>
  <c r="R132" i="20" l="1"/>
  <c r="R133" i="20" l="1"/>
  <c r="R134" i="20" l="1"/>
  <c r="R135" i="20" l="1"/>
  <c r="R136" i="20" l="1"/>
  <c r="R137" i="20" l="1"/>
  <c r="R138" i="20" l="1"/>
  <c r="R139" i="20" l="1"/>
  <c r="R140" i="20" l="1"/>
  <c r="R141" i="20" l="1"/>
  <c r="R142" i="20" l="1"/>
  <c r="R143" i="20" l="1"/>
  <c r="R144" i="20" l="1"/>
  <c r="R145" i="20" l="1"/>
  <c r="R146" i="20" l="1"/>
  <c r="R147" i="20" l="1"/>
  <c r="R148" i="20" l="1"/>
  <c r="R149" i="20" l="1"/>
  <c r="R150" i="20" l="1"/>
  <c r="R151" i="20" l="1"/>
  <c r="R152" i="20" l="1"/>
  <c r="R153" i="20" l="1"/>
  <c r="R154" i="20" l="1"/>
  <c r="R155" i="20" l="1"/>
  <c r="R156" i="20" l="1"/>
  <c r="R157" i="20" l="1"/>
  <c r="R158" i="20" l="1"/>
  <c r="R159" i="20" l="1"/>
  <c r="R160" i="20" l="1"/>
  <c r="R161" i="20" l="1"/>
  <c r="R162" i="20" l="1"/>
  <c r="R163" i="20" l="1"/>
  <c r="R164" i="20" l="1"/>
  <c r="R165" i="20" l="1"/>
  <c r="R166" i="20" l="1"/>
  <c r="R167" i="20" l="1"/>
  <c r="R168" i="20" l="1"/>
  <c r="R169" i="20" l="1"/>
  <c r="R170" i="20" l="1"/>
  <c r="R171" i="20" l="1"/>
  <c r="R172" i="20" l="1"/>
  <c r="R173" i="20" l="1"/>
  <c r="R174" i="20" l="1"/>
  <c r="R175" i="20" l="1"/>
  <c r="R176" i="20" l="1"/>
  <c r="R177" i="20" l="1"/>
  <c r="R178" i="20" l="1"/>
  <c r="R179" i="20" l="1"/>
  <c r="T16" i="20" l="1"/>
  <c r="AL16" i="20"/>
  <c r="U16" i="20" l="1"/>
  <c r="S18" i="20" l="1"/>
  <c r="AL17" i="20"/>
  <c r="AL18" i="20" s="1"/>
  <c r="S22" i="20"/>
  <c r="S21" i="20"/>
  <c r="S24" i="20"/>
  <c r="T17" i="20"/>
  <c r="U17" i="20" s="1"/>
  <c r="U18" i="20" s="1"/>
  <c r="X67" i="20" l="1"/>
  <c r="X66" i="20"/>
  <c r="W141" i="20"/>
  <c r="W44" i="20"/>
  <c r="W71" i="20"/>
  <c r="W135" i="20"/>
  <c r="X169" i="20"/>
  <c r="W80" i="20"/>
  <c r="W35" i="20"/>
  <c r="W151" i="20"/>
  <c r="W66" i="20"/>
  <c r="X98" i="20"/>
  <c r="X126" i="20"/>
  <c r="W27" i="20"/>
  <c r="W92" i="20"/>
  <c r="X154" i="20"/>
  <c r="X153" i="20"/>
  <c r="X78" i="20"/>
  <c r="W36" i="20"/>
  <c r="X86" i="20"/>
  <c r="W115" i="20"/>
  <c r="W118" i="20"/>
  <c r="W94" i="20"/>
  <c r="X94" i="20"/>
  <c r="X56" i="20"/>
  <c r="X59" i="20"/>
  <c r="W138" i="20"/>
  <c r="X50" i="20"/>
  <c r="X151" i="20"/>
  <c r="X63" i="20"/>
  <c r="X137" i="20"/>
  <c r="X125" i="20"/>
  <c r="T18" i="20"/>
  <c r="X39" i="20"/>
  <c r="X159" i="20"/>
  <c r="X55" i="20"/>
  <c r="X60" i="20"/>
  <c r="W34" i="20"/>
  <c r="W62" i="20"/>
  <c r="X53" i="20"/>
  <c r="X99" i="20"/>
  <c r="W64" i="20"/>
  <c r="X172" i="20"/>
  <c r="W61" i="20"/>
  <c r="W33" i="20"/>
  <c r="W168" i="20"/>
  <c r="X133" i="20"/>
  <c r="W22" i="20"/>
  <c r="X52" i="20"/>
  <c r="X139" i="20"/>
  <c r="X69" i="20"/>
  <c r="X136" i="20"/>
  <c r="W100" i="20"/>
  <c r="X100" i="20"/>
  <c r="W103" i="20"/>
  <c r="W126" i="20"/>
  <c r="W47" i="20"/>
  <c r="W143" i="20"/>
  <c r="X51" i="20"/>
  <c r="X116" i="20"/>
  <c r="X130" i="20"/>
  <c r="W109" i="20"/>
  <c r="W149" i="20"/>
  <c r="X34" i="20"/>
  <c r="W48" i="20"/>
  <c r="W170" i="20"/>
  <c r="X144" i="20"/>
  <c r="X120" i="20"/>
  <c r="W81" i="20"/>
  <c r="X160" i="20"/>
  <c r="W133" i="20"/>
  <c r="W69" i="20"/>
  <c r="W95" i="20"/>
  <c r="W139" i="20"/>
  <c r="W122" i="20"/>
  <c r="X72" i="20"/>
  <c r="X102" i="20"/>
  <c r="X74" i="20"/>
  <c r="X23" i="20"/>
  <c r="W142" i="20"/>
  <c r="X140" i="20"/>
  <c r="W162" i="20"/>
  <c r="W30" i="20"/>
  <c r="W157" i="20"/>
  <c r="W154" i="20"/>
  <c r="X92" i="20"/>
  <c r="W136" i="20"/>
  <c r="X25" i="20"/>
  <c r="W146" i="20"/>
  <c r="X115" i="20"/>
  <c r="W97" i="20"/>
  <c r="X101" i="20"/>
  <c r="W87" i="20"/>
  <c r="X124" i="20"/>
  <c r="W153" i="20"/>
  <c r="W59" i="20"/>
  <c r="W110" i="20"/>
  <c r="W128" i="20"/>
  <c r="X155" i="20"/>
  <c r="X143" i="20"/>
  <c r="W172" i="20"/>
  <c r="X61" i="20"/>
  <c r="W38" i="20"/>
  <c r="X85" i="20"/>
  <c r="X65" i="20"/>
  <c r="W150" i="20"/>
  <c r="W82" i="20"/>
  <c r="X75" i="20"/>
  <c r="W169" i="20"/>
  <c r="W79" i="20"/>
  <c r="X149" i="20"/>
  <c r="W32" i="20"/>
  <c r="X158" i="20"/>
  <c r="X96" i="20"/>
  <c r="X164" i="20"/>
  <c r="X73" i="20"/>
  <c r="X128" i="20"/>
  <c r="W131" i="20"/>
  <c r="X112" i="20"/>
  <c r="X22" i="20"/>
  <c r="W164" i="20"/>
  <c r="W130" i="20"/>
  <c r="X77" i="20"/>
  <c r="X90" i="20"/>
  <c r="X93" i="20"/>
  <c r="W49" i="20"/>
  <c r="W129" i="20"/>
  <c r="W108" i="20"/>
  <c r="X47" i="20"/>
  <c r="W89" i="20"/>
  <c r="X71" i="20"/>
  <c r="X45" i="20"/>
  <c r="W52" i="20"/>
  <c r="X131" i="20"/>
  <c r="W140" i="20"/>
  <c r="X46" i="20"/>
  <c r="X171" i="20"/>
  <c r="W120" i="20"/>
  <c r="W60" i="20"/>
  <c r="W85" i="20"/>
  <c r="X152" i="20"/>
  <c r="X29" i="20"/>
  <c r="X79" i="20"/>
  <c r="X127" i="20"/>
  <c r="W43" i="20"/>
  <c r="W98" i="20"/>
  <c r="X68" i="20"/>
  <c r="W107" i="20"/>
  <c r="W42" i="20"/>
  <c r="X80" i="20"/>
  <c r="W54" i="20"/>
  <c r="W112" i="20"/>
  <c r="X148" i="20"/>
  <c r="X97" i="20"/>
  <c r="W114" i="20"/>
  <c r="X150" i="20"/>
  <c r="X119" i="20"/>
  <c r="W29" i="20"/>
  <c r="W163" i="20"/>
  <c r="X27" i="20"/>
  <c r="X121" i="20"/>
  <c r="W51" i="20"/>
  <c r="X162" i="20"/>
  <c r="X167" i="20"/>
  <c r="W37" i="20"/>
  <c r="W113" i="20"/>
  <c r="W78" i="20"/>
  <c r="X28" i="20"/>
  <c r="W70" i="20"/>
  <c r="X35" i="20"/>
  <c r="W58" i="20"/>
  <c r="W26" i="20"/>
  <c r="W46" i="20"/>
  <c r="W171" i="20"/>
  <c r="X84" i="20"/>
  <c r="W137" i="20"/>
  <c r="W158" i="20"/>
  <c r="X117" i="20"/>
  <c r="X81" i="20"/>
  <c r="X83" i="20"/>
  <c r="W86" i="20"/>
  <c r="W102" i="20"/>
  <c r="W125" i="20"/>
  <c r="X108" i="20"/>
  <c r="W31" i="20"/>
  <c r="X26" i="20"/>
  <c r="X36" i="20"/>
  <c r="W148" i="20"/>
  <c r="X70" i="20"/>
  <c r="W50" i="20"/>
  <c r="X88" i="20"/>
  <c r="X104" i="20"/>
  <c r="X64" i="20"/>
  <c r="W91" i="20"/>
  <c r="W160" i="20"/>
  <c r="X42" i="20"/>
  <c r="X48" i="20"/>
  <c r="X146" i="20"/>
  <c r="X24" i="20"/>
  <c r="X118" i="20"/>
  <c r="X49" i="20"/>
  <c r="X166" i="20"/>
  <c r="X134" i="20"/>
  <c r="W117" i="20"/>
  <c r="W121" i="20"/>
  <c r="X41" i="20"/>
  <c r="W152" i="20"/>
  <c r="X142" i="20"/>
  <c r="X32" i="20"/>
  <c r="W127" i="20"/>
  <c r="W56" i="20"/>
  <c r="X163" i="20"/>
  <c r="W105" i="20"/>
  <c r="W134" i="20"/>
  <c r="W161" i="20"/>
  <c r="X123" i="20"/>
  <c r="X114" i="20"/>
  <c r="X30" i="20"/>
  <c r="W106" i="20"/>
  <c r="W124" i="20"/>
  <c r="W144" i="20"/>
  <c r="X165" i="20"/>
  <c r="W119" i="20"/>
  <c r="W90" i="20"/>
  <c r="X87" i="20"/>
  <c r="W39" i="20"/>
  <c r="X147" i="20"/>
  <c r="W57" i="20"/>
  <c r="X138" i="20"/>
  <c r="X156" i="20"/>
  <c r="X91" i="20"/>
  <c r="W55" i="20"/>
  <c r="W83" i="20"/>
  <c r="X141" i="20"/>
  <c r="X145" i="20"/>
  <c r="X44" i="20"/>
  <c r="X31" i="20"/>
  <c r="W25" i="20"/>
  <c r="X62" i="20"/>
  <c r="X57" i="20"/>
  <c r="W68" i="20"/>
  <c r="X89" i="20"/>
  <c r="W156" i="20"/>
  <c r="W123" i="20"/>
  <c r="W65" i="20"/>
  <c r="W166" i="20"/>
  <c r="W167" i="20"/>
  <c r="W99" i="20"/>
  <c r="X95" i="20"/>
  <c r="X113" i="20"/>
  <c r="W24" i="20"/>
  <c r="W73" i="20"/>
  <c r="W45" i="20"/>
  <c r="X110" i="20"/>
  <c r="X103" i="20"/>
  <c r="W63" i="20"/>
  <c r="W74" i="20"/>
  <c r="X157" i="20"/>
  <c r="W23" i="20"/>
  <c r="X43" i="20"/>
  <c r="X132" i="20"/>
  <c r="W155" i="20"/>
  <c r="X37" i="20"/>
  <c r="W84" i="20"/>
  <c r="X161" i="20"/>
  <c r="W93" i="20"/>
  <c r="W88" i="20"/>
  <c r="W111" i="20"/>
  <c r="W40" i="20"/>
  <c r="X129" i="20"/>
  <c r="W41" i="20"/>
  <c r="W104" i="20"/>
  <c r="X33" i="20"/>
  <c r="W101" i="20"/>
  <c r="W75" i="20"/>
  <c r="X76" i="20"/>
  <c r="X54" i="20"/>
  <c r="W96" i="20"/>
  <c r="W76" i="20"/>
  <c r="W77" i="20"/>
  <c r="W72" i="20"/>
  <c r="X168" i="20"/>
  <c r="W159" i="20"/>
  <c r="X122" i="20"/>
  <c r="X109" i="20"/>
  <c r="X107" i="20"/>
  <c r="X38" i="20"/>
  <c r="X40" i="20"/>
  <c r="W132" i="20"/>
  <c r="X170" i="20"/>
  <c r="X58" i="20"/>
  <c r="X111" i="20"/>
  <c r="W67" i="20"/>
  <c r="X106" i="20"/>
  <c r="W147" i="20"/>
  <c r="W165" i="20"/>
  <c r="W53" i="20"/>
  <c r="W28" i="20"/>
  <c r="X135" i="20"/>
  <c r="W116" i="20"/>
  <c r="X105" i="20"/>
  <c r="W145" i="20"/>
  <c r="X82" i="20"/>
  <c r="R18" i="20" l="1"/>
</calcChain>
</file>

<file path=xl/sharedStrings.xml><?xml version="1.0" encoding="utf-8"?>
<sst xmlns="http://schemas.openxmlformats.org/spreadsheetml/2006/main" count="392" uniqueCount="87">
  <si>
    <t>b1</t>
    <phoneticPr fontId="3" type="noConversion"/>
  </si>
  <si>
    <t>b2</t>
    <phoneticPr fontId="3" type="noConversion"/>
  </si>
  <si>
    <t>b3</t>
    <phoneticPr fontId="3" type="noConversion"/>
  </si>
  <si>
    <t>b4</t>
    <phoneticPr fontId="3" type="noConversion"/>
  </si>
  <si>
    <t>b5</t>
    <phoneticPr fontId="3" type="noConversion"/>
  </si>
  <si>
    <t>b6</t>
    <phoneticPr fontId="3" type="noConversion"/>
  </si>
  <si>
    <t>NO</t>
    <phoneticPr fontId="3" type="noConversion"/>
  </si>
  <si>
    <t>DAYS</t>
    <phoneticPr fontId="3" type="noConversion"/>
  </si>
  <si>
    <t>MONTH</t>
    <phoneticPr fontId="3" type="noConversion"/>
  </si>
  <si>
    <t>1등</t>
    <phoneticPr fontId="3" type="noConversion"/>
  </si>
  <si>
    <t>2등</t>
    <phoneticPr fontId="3" type="noConversion"/>
  </si>
  <si>
    <t>3등</t>
    <phoneticPr fontId="3" type="noConversion"/>
  </si>
  <si>
    <t>4등</t>
    <phoneticPr fontId="3" type="noConversion"/>
  </si>
  <si>
    <t>5등</t>
    <phoneticPr fontId="3" type="noConversion"/>
  </si>
  <si>
    <t>…</t>
    <phoneticPr fontId="3" type="noConversion"/>
  </si>
  <si>
    <t>WEEKS</t>
    <phoneticPr fontId="3" type="noConversion"/>
  </si>
  <si>
    <t>추천개수</t>
    <phoneticPr fontId="3" type="noConversion"/>
  </si>
  <si>
    <t>평균추천개수</t>
    <phoneticPr fontId="3" type="noConversion"/>
  </si>
  <si>
    <t>총비용</t>
    <phoneticPr fontId="3" type="noConversion"/>
  </si>
  <si>
    <t>게임당 비용</t>
    <phoneticPr fontId="3" type="noConversion"/>
  </si>
  <si>
    <t>당첨금</t>
    <phoneticPr fontId="3" type="noConversion"/>
  </si>
  <si>
    <t>최대값</t>
    <phoneticPr fontId="3" type="noConversion"/>
  </si>
  <si>
    <t>최소값</t>
    <phoneticPr fontId="3" type="noConversion"/>
  </si>
  <si>
    <t>평균</t>
    <phoneticPr fontId="3" type="noConversion"/>
  </si>
  <si>
    <t>표준편차</t>
    <phoneticPr fontId="3" type="noConversion"/>
  </si>
  <si>
    <t>계급</t>
    <phoneticPr fontId="3" type="noConversion"/>
  </si>
  <si>
    <t>Bin</t>
  </si>
  <si>
    <t>More</t>
  </si>
  <si>
    <t>당첨일</t>
    <phoneticPr fontId="3" type="noConversion"/>
  </si>
  <si>
    <t>10 번대</t>
    <phoneticPr fontId="3" type="noConversion"/>
  </si>
  <si>
    <t>빈도</t>
    <phoneticPr fontId="3" type="noConversion"/>
  </si>
  <si>
    <t>2024.06.22</t>
    <phoneticPr fontId="3" type="noConversion"/>
  </si>
  <si>
    <t>2024.08.31</t>
    <phoneticPr fontId="3" type="noConversion"/>
  </si>
  <si>
    <t>2024.11.09</t>
    <phoneticPr fontId="3" type="noConversion"/>
  </si>
  <si>
    <t>2025.03.29</t>
    <phoneticPr fontId="3" type="noConversion"/>
  </si>
  <si>
    <t>2025.06.07</t>
    <phoneticPr fontId="3" type="noConversion"/>
  </si>
  <si>
    <t>2025.08.16</t>
    <phoneticPr fontId="3" type="noConversion"/>
  </si>
  <si>
    <t>2026.01.03</t>
    <phoneticPr fontId="3" type="noConversion"/>
  </si>
  <si>
    <t>2025.01.08</t>
    <phoneticPr fontId="3" type="noConversion"/>
  </si>
  <si>
    <t>2025.10.25</t>
    <phoneticPr fontId="3" type="noConversion"/>
  </si>
  <si>
    <t>최대-현재</t>
    <phoneticPr fontId="3" type="noConversion"/>
  </si>
  <si>
    <t>누적</t>
    <phoneticPr fontId="3" type="noConversion"/>
  </si>
  <si>
    <t>당첨금 (1등제외)</t>
    <phoneticPr fontId="3" type="noConversion"/>
  </si>
  <si>
    <t>Freq</t>
    <phoneticPr fontId="3" type="noConversion"/>
  </si>
  <si>
    <t>확률</t>
    <phoneticPr fontId="3" type="noConversion"/>
  </si>
  <si>
    <t>왜도</t>
    <phoneticPr fontId="3" type="noConversion"/>
  </si>
  <si>
    <t>첨도</t>
    <phoneticPr fontId="3" type="noConversion"/>
  </si>
  <si>
    <t>최초시작일</t>
    <phoneticPr fontId="3" type="noConversion"/>
  </si>
  <si>
    <t>VIEW</t>
    <phoneticPr fontId="3" type="noConversion"/>
  </si>
  <si>
    <t>해당일</t>
    <phoneticPr fontId="3" type="noConversion"/>
  </si>
  <si>
    <t>…</t>
  </si>
  <si>
    <t>2025-10-11 (예상)</t>
  </si>
  <si>
    <t>2022-12-17</t>
  </si>
  <si>
    <t>2022-07-02</t>
  </si>
  <si>
    <t>2022-02-26</t>
  </si>
  <si>
    <t>2020-02-29</t>
  </si>
  <si>
    <t>2017-07-21</t>
  </si>
  <si>
    <t>2016-04-02</t>
  </si>
  <si>
    <t>2013-11-30</t>
  </si>
  <si>
    <t>2012-12-15</t>
  </si>
  <si>
    <t>2012-12-08</t>
  </si>
  <si>
    <t>2011-10-01</t>
  </si>
  <si>
    <t>2009-09-26</t>
  </si>
  <si>
    <t>2009-02-14</t>
  </si>
  <si>
    <t>2008-06-14</t>
  </si>
  <si>
    <t>2005-09-24</t>
  </si>
  <si>
    <t>14번</t>
  </si>
  <si>
    <t>2024-06-15</t>
  </si>
  <si>
    <t>2025-09-06 (예상)</t>
  </si>
  <si>
    <t>2016-08-13</t>
  </si>
  <si>
    <t>2014-04-12</t>
  </si>
  <si>
    <t>2005-07-30</t>
  </si>
  <si>
    <t>17회</t>
  </si>
  <si>
    <t>2024-06-29</t>
  </si>
  <si>
    <t>2019-05-18</t>
  </si>
  <si>
    <t>2019-01-12</t>
  </si>
  <si>
    <t>2015-05-30</t>
  </si>
  <si>
    <t>2008-09-20</t>
  </si>
  <si>
    <t>2004-04-10</t>
  </si>
  <si>
    <t>22 회</t>
  </si>
  <si>
    <t>2024-11-16 (예상)</t>
  </si>
  <si>
    <t>추천 정보</t>
  </si>
  <si>
    <t>추천 정보</t>
    <phoneticPr fontId="3" type="noConversion"/>
  </si>
  <si>
    <t>누적지출 정보</t>
  </si>
  <si>
    <t>누적지출 정보</t>
    <phoneticPr fontId="3" type="noConversion"/>
  </si>
  <si>
    <t>n6</t>
    <phoneticPr fontId="3" type="noConversion"/>
  </si>
  <si>
    <t>회치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</si>
</sst>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76" formatCode="0.0"/>
    <numFmt numFmtId="177" formatCode="_(* #,##0.0_);_(* \(#,##0.0\);_(* &quot;-&quot;_);_(@_)"/>
    <numFmt numFmtId="178" formatCode="#,##0_ "/>
    <numFmt numFmtId="179" formatCode="_(* #,##0.00_);_(* \(#,##0.00\);_(* &quot;-&quot;_);_(@_)"/>
    <numFmt numFmtId="180" formatCode="0_);[Red]\(0\)"/>
  </numFmts>
  <fonts count="12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b/>
      <sz val="14"/>
      <color theme="0"/>
      <name val="맑은 고딕"/>
      <family val="2"/>
      <charset val="129"/>
      <scheme val="minor"/>
    </font>
    <font>
      <sz val="12"/>
      <color theme="0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</font>
    <font>
      <sz val="12"/>
      <color rgb="FFFFFFFF"/>
      <name val="맑은 고딕"/>
      <family val="2"/>
      <charset val="129"/>
      <scheme val="minor"/>
    </font>
    <font>
      <b/>
      <sz val="12"/>
      <color rgb="FFFFFFFF"/>
      <name val="맑은 고딕"/>
      <family val="2"/>
      <charset val="129"/>
      <scheme val="minor"/>
    </font>
    <font>
      <sz val="9.8000000000000007"/>
      <color rgb="FF1750EB"/>
      <name val="JetBrains Mono"/>
    </font>
    <font>
      <sz val="12"/>
      <color rgb="FF000000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2FDDB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FC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theme="0" tint="-0.24997711111789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 style="dashed">
        <color theme="1"/>
      </left>
      <right style="thin">
        <color indexed="64"/>
      </right>
      <top style="dashed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1"/>
      </left>
      <right style="thin">
        <color indexed="64"/>
      </right>
      <top/>
      <bottom/>
      <diagonal/>
    </border>
    <border>
      <left style="dashed">
        <color theme="1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/>
      <right/>
      <top style="thin">
        <color indexed="64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/>
      <right style="dashed">
        <color theme="0" tint="-0.249977111117893"/>
      </right>
      <top style="thin">
        <color indexed="64"/>
      </top>
      <bottom style="dashed">
        <color theme="1"/>
      </bottom>
      <diagonal/>
    </border>
    <border>
      <left/>
      <right style="dashed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dashed">
        <color theme="0" tint="-0.249977111117893"/>
      </right>
      <top/>
      <bottom style="thin">
        <color indexed="64"/>
      </bottom>
      <diagonal/>
    </border>
    <border>
      <left style="dashed">
        <color theme="0"/>
      </left>
      <right/>
      <top style="dashed">
        <color theme="0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 style="dashed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dashed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 style="dashed">
        <color theme="1"/>
      </right>
      <top style="thin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/>
      <right style="dashed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dashed">
        <color theme="1"/>
      </right>
      <top/>
      <bottom style="thin">
        <color indexed="64"/>
      </bottom>
      <diagonal/>
    </border>
    <border>
      <left/>
      <right style="dashed">
        <color theme="1"/>
      </right>
      <top/>
      <bottom/>
      <diagonal/>
    </border>
    <border>
      <left/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theme="1"/>
      </right>
      <top style="dashed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dashed">
        <color theme="0"/>
      </bottom>
      <diagonal/>
    </border>
    <border>
      <left style="dashed">
        <color theme="0"/>
      </left>
      <right style="dashed">
        <color theme="0"/>
      </right>
      <top/>
      <bottom style="dashed">
        <color theme="0"/>
      </bottom>
      <diagonal/>
    </border>
    <border>
      <left/>
      <right style="dashed">
        <color theme="0"/>
      </right>
      <top/>
      <bottom style="dashed">
        <color theme="0"/>
      </bottom>
      <diagonal/>
    </border>
    <border>
      <left/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 style="thin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/>
      <right style="thin">
        <color theme="1"/>
      </right>
      <top/>
      <bottom style="dashed">
        <color theme="0"/>
      </bottom>
      <diagonal/>
    </border>
    <border>
      <left style="thin">
        <color theme="1"/>
      </left>
      <right style="dashed">
        <color theme="0"/>
      </right>
      <top/>
      <bottom style="dashed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dashed">
        <color theme="0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theme="1"/>
      </right>
      <top style="thin">
        <color indexed="64"/>
      </top>
      <bottom/>
      <diagonal/>
    </border>
    <border>
      <left style="thin">
        <color indexed="64"/>
      </left>
      <right style="dashed">
        <color theme="1"/>
      </right>
      <top/>
      <bottom/>
      <diagonal/>
    </border>
    <border>
      <left/>
      <right/>
      <top/>
      <bottom style="dashed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rgb="FFFFFFFF"/>
      </left>
      <right/>
      <top style="dashed">
        <color rgb="FFFFFFFF"/>
      </top>
      <bottom style="dashed">
        <color theme="0"/>
      </bottom>
      <diagonal/>
    </border>
    <border>
      <left/>
      <right/>
      <top style="dashed">
        <color rgb="FFFFFFFF"/>
      </top>
      <bottom style="dashed">
        <color theme="0"/>
      </bottom>
      <diagonal/>
    </border>
    <border>
      <left/>
      <right style="dashed">
        <color rgb="FFFFFFFF"/>
      </right>
      <top style="dashed">
        <color rgb="FFFFFFFF"/>
      </top>
      <bottom style="dashed">
        <color theme="0"/>
      </bottom>
      <diagonal/>
    </border>
    <border>
      <left style="dashed">
        <color rgb="FFFFFFFF"/>
      </left>
      <right/>
      <top style="dashed">
        <color rgb="FFFFFFFF"/>
      </top>
      <bottom/>
      <diagonal/>
    </border>
    <border>
      <left/>
      <right/>
      <top style="dashed">
        <color rgb="FFFFFFFF"/>
      </top>
      <bottom/>
      <diagonal/>
    </border>
    <border>
      <left/>
      <right style="dashed">
        <color rgb="FFFFFFFF"/>
      </right>
      <top style="dashed">
        <color rgb="FFFFFFFF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5" xfId="0" applyNumberFormat="1" applyFont="1" applyBorder="1">
      <alignment vertical="center"/>
    </xf>
    <xf numFmtId="21" fontId="0" fillId="0" borderId="0" xfId="0" applyNumberFormat="1">
      <alignment vertical="center"/>
    </xf>
    <xf numFmtId="0" fontId="4" fillId="2" borderId="0" xfId="0" applyFont="1" applyFill="1" applyAlignment="1">
      <alignment horizontal="center" vertical="center"/>
    </xf>
    <xf numFmtId="41" fontId="0" fillId="0" borderId="0" xfId="1" applyFont="1">
      <alignment vertical="center"/>
    </xf>
    <xf numFmtId="177" fontId="0" fillId="0" borderId="0" xfId="1" applyNumberFormat="1" applyFont="1">
      <alignment vertical="center"/>
    </xf>
    <xf numFmtId="0" fontId="0" fillId="0" borderId="7" xfId="0" applyBorder="1">
      <alignment vertical="center"/>
    </xf>
    <xf numFmtId="0" fontId="2" fillId="0" borderId="6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14" fontId="2" fillId="0" borderId="0" xfId="0" applyNumberFormat="1" applyFont="1" applyAlignment="1">
      <alignment horizontal="center" vertical="center"/>
    </xf>
    <xf numFmtId="41" fontId="1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1" fontId="1" fillId="0" borderId="0" xfId="1" applyFont="1" applyBorder="1" applyAlignment="1">
      <alignment horizontal="right" vertical="center"/>
    </xf>
    <xf numFmtId="178" fontId="1" fillId="0" borderId="8" xfId="1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41" fontId="1" fillId="0" borderId="10" xfId="1" applyFont="1" applyFill="1" applyBorder="1" applyAlignment="1">
      <alignment vertical="center"/>
    </xf>
    <xf numFmtId="178" fontId="1" fillId="0" borderId="2" xfId="0" applyNumberFormat="1" applyFont="1" applyBorder="1">
      <alignment vertical="center"/>
    </xf>
    <xf numFmtId="178" fontId="1" fillId="0" borderId="2" xfId="1" applyNumberFormat="1" applyFont="1" applyFill="1" applyBorder="1" applyAlignment="1">
      <alignment vertical="center"/>
    </xf>
    <xf numFmtId="0" fontId="1" fillId="0" borderId="2" xfId="0" applyFont="1" applyBorder="1">
      <alignment vertical="center"/>
    </xf>
    <xf numFmtId="178" fontId="1" fillId="0" borderId="2" xfId="1" quotePrefix="1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4" fillId="4" borderId="14" xfId="0" applyFont="1" applyFill="1" applyBorder="1" applyAlignment="1">
      <alignment horizontal="center" vertical="center"/>
    </xf>
    <xf numFmtId="178" fontId="1" fillId="0" borderId="0" xfId="1" applyNumberFormat="1" applyFont="1" applyFill="1" applyBorder="1">
      <alignment vertical="center"/>
    </xf>
    <xf numFmtId="0" fontId="2" fillId="0" borderId="16" xfId="0" applyFont="1" applyBorder="1" applyAlignment="1">
      <alignment horizontal="right"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" fontId="2" fillId="0" borderId="18" xfId="0" applyNumberFormat="1" applyFont="1" applyBorder="1">
      <alignment vertical="center"/>
    </xf>
    <xf numFmtId="41" fontId="2" fillId="0" borderId="17" xfId="1" applyFont="1" applyBorder="1">
      <alignment vertical="center"/>
    </xf>
    <xf numFmtId="0" fontId="0" fillId="0" borderId="19" xfId="0" applyBorder="1">
      <alignment vertical="center"/>
    </xf>
    <xf numFmtId="41" fontId="2" fillId="0" borderId="20" xfId="0" applyNumberFormat="1" applyFont="1" applyBorder="1">
      <alignment vertical="center"/>
    </xf>
    <xf numFmtId="41" fontId="2" fillId="0" borderId="18" xfId="1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3" borderId="4" xfId="0" applyFont="1" applyFill="1" applyBorder="1">
      <alignment vertical="center"/>
    </xf>
    <xf numFmtId="41" fontId="0" fillId="0" borderId="13" xfId="0" applyNumberFormat="1" applyBorder="1">
      <alignment vertical="center"/>
    </xf>
    <xf numFmtId="41" fontId="4" fillId="3" borderId="22" xfId="1" applyFont="1" applyFill="1" applyBorder="1" applyAlignment="1">
      <alignment vertical="center"/>
    </xf>
    <xf numFmtId="41" fontId="4" fillId="3" borderId="13" xfId="1" applyFont="1" applyFill="1" applyBorder="1" applyAlignment="1">
      <alignment vertical="center"/>
    </xf>
    <xf numFmtId="41" fontId="4" fillId="3" borderId="4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79" fontId="0" fillId="0" borderId="0" xfId="1" applyNumberFormat="1" applyFont="1">
      <alignment vertical="center"/>
    </xf>
    <xf numFmtId="41" fontId="2" fillId="0" borderId="29" xfId="0" applyNumberFormat="1" applyFont="1" applyBorder="1">
      <alignment vertical="center"/>
    </xf>
    <xf numFmtId="14" fontId="2" fillId="0" borderId="28" xfId="0" applyNumberFormat="1" applyFont="1" applyBorder="1" applyAlignment="1">
      <alignment horizontal="center" vertical="center"/>
    </xf>
    <xf numFmtId="180" fontId="0" fillId="0" borderId="0" xfId="1" applyNumberFormat="1" applyFont="1">
      <alignment vertical="center"/>
    </xf>
    <xf numFmtId="41" fontId="1" fillId="0" borderId="11" xfId="1" applyFont="1" applyFill="1" applyBorder="1" applyAlignment="1">
      <alignment vertical="center"/>
    </xf>
    <xf numFmtId="41" fontId="1" fillId="0" borderId="0" xfId="1" applyFont="1" applyFill="1" applyBorder="1" applyAlignme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80" fontId="4" fillId="3" borderId="13" xfId="1" applyNumberFormat="1" applyFont="1" applyFill="1" applyBorder="1" applyAlignment="1">
      <alignment vertical="center"/>
    </xf>
    <xf numFmtId="2" fontId="0" fillId="0" borderId="0" xfId="0" applyNumberFormat="1">
      <alignment vertical="center"/>
    </xf>
    <xf numFmtId="41" fontId="4" fillId="3" borderId="13" xfId="0" applyNumberFormat="1" applyFont="1" applyFill="1" applyBorder="1">
      <alignment vertical="center"/>
    </xf>
    <xf numFmtId="0" fontId="4" fillId="3" borderId="13" xfId="0" applyFont="1" applyFill="1" applyBorder="1">
      <alignment vertical="center"/>
    </xf>
    <xf numFmtId="41" fontId="4" fillId="3" borderId="21" xfId="1" applyFont="1" applyFill="1" applyBorder="1" applyAlignment="1">
      <alignment vertical="center"/>
    </xf>
    <xf numFmtId="178" fontId="2" fillId="0" borderId="2" xfId="0" applyNumberFormat="1" applyFont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178" fontId="1" fillId="5" borderId="0" xfId="1" applyNumberFormat="1" applyFont="1" applyFill="1" applyBorder="1">
      <alignment vertical="center"/>
    </xf>
    <xf numFmtId="178" fontId="1" fillId="5" borderId="8" xfId="1" applyNumberFormat="1" applyFont="1" applyFill="1" applyBorder="1" applyAlignment="1">
      <alignment vertical="center"/>
    </xf>
    <xf numFmtId="0" fontId="1" fillId="5" borderId="0" xfId="0" applyFont="1" applyFill="1">
      <alignment vertical="center"/>
    </xf>
    <xf numFmtId="0" fontId="1" fillId="5" borderId="2" xfId="0" applyFont="1" applyFill="1" applyBorder="1">
      <alignment vertical="center"/>
    </xf>
    <xf numFmtId="178" fontId="1" fillId="5" borderId="2" xfId="0" applyNumberFormat="1" applyFont="1" applyFill="1" applyBorder="1">
      <alignment vertical="center"/>
    </xf>
    <xf numFmtId="41" fontId="1" fillId="5" borderId="0" xfId="1" applyFont="1" applyFill="1" applyBorder="1">
      <alignment vertical="center"/>
    </xf>
    <xf numFmtId="14" fontId="1" fillId="5" borderId="27" xfId="0" applyNumberFormat="1" applyFont="1" applyFill="1" applyBorder="1" applyAlignment="1">
      <alignment horizontal="center" vertical="center"/>
    </xf>
    <xf numFmtId="41" fontId="1" fillId="5" borderId="10" xfId="1" applyFont="1" applyFill="1" applyBorder="1" applyAlignment="1">
      <alignment vertical="center"/>
    </xf>
    <xf numFmtId="178" fontId="1" fillId="5" borderId="0" xfId="1" applyNumberFormat="1" applyFont="1" applyFill="1" applyBorder="1" applyAlignment="1">
      <alignment vertical="center"/>
    </xf>
    <xf numFmtId="178" fontId="1" fillId="5" borderId="2" xfId="1" applyNumberFormat="1" applyFont="1" applyFill="1" applyBorder="1" applyAlignment="1">
      <alignment vertical="center"/>
    </xf>
    <xf numFmtId="41" fontId="1" fillId="5" borderId="11" xfId="1" applyFont="1" applyFill="1" applyBorder="1" applyAlignment="1">
      <alignment vertical="center"/>
    </xf>
    <xf numFmtId="178" fontId="2" fillId="5" borderId="2" xfId="0" applyNumberFormat="1" applyFont="1" applyFill="1" applyBorder="1">
      <alignment vertical="center"/>
    </xf>
    <xf numFmtId="41" fontId="1" fillId="5" borderId="0" xfId="1" applyFont="1" applyFill="1" applyBorder="1" applyAlignment="1">
      <alignment vertical="center"/>
    </xf>
    <xf numFmtId="178" fontId="1" fillId="5" borderId="2" xfId="1" quotePrefix="1" applyNumberFormat="1" applyFont="1" applyFill="1" applyBorder="1" applyAlignment="1">
      <alignment horizontal="right" vertical="center"/>
    </xf>
    <xf numFmtId="41" fontId="1" fillId="5" borderId="0" xfId="1" applyFont="1" applyFill="1" applyBorder="1" applyAlignment="1">
      <alignment horizontal="right" vertical="center"/>
    </xf>
    <xf numFmtId="178" fontId="2" fillId="5" borderId="0" xfId="1" applyNumberFormat="1" applyFont="1" applyFill="1" applyBorder="1">
      <alignment vertical="center"/>
    </xf>
    <xf numFmtId="0" fontId="4" fillId="4" borderId="39" xfId="0" applyFont="1" applyFill="1" applyBorder="1" applyAlignment="1">
      <alignment horizontal="center" vertical="center"/>
    </xf>
    <xf numFmtId="41" fontId="2" fillId="0" borderId="40" xfId="0" applyNumberFormat="1" applyFont="1" applyBorder="1">
      <alignment vertical="center"/>
    </xf>
    <xf numFmtId="14" fontId="2" fillId="0" borderId="41" xfId="0" applyNumberFormat="1" applyFont="1" applyBorder="1" applyAlignment="1">
      <alignment horizontal="center" vertical="center"/>
    </xf>
    <xf numFmtId="41" fontId="4" fillId="3" borderId="43" xfId="1" applyFont="1" applyFill="1" applyBorder="1" applyAlignment="1">
      <alignment vertical="center"/>
    </xf>
    <xf numFmtId="0" fontId="0" fillId="0" borderId="44" xfId="0" applyBorder="1" applyAlignment="1">
      <alignment horizontal="right" vertical="center"/>
    </xf>
    <xf numFmtId="180" fontId="0" fillId="0" borderId="45" xfId="1" applyNumberFormat="1" applyFont="1" applyBorder="1">
      <alignment vertical="center"/>
    </xf>
    <xf numFmtId="178" fontId="1" fillId="5" borderId="0" xfId="1" applyNumberFormat="1" applyFont="1" applyFill="1">
      <alignment vertical="center"/>
    </xf>
    <xf numFmtId="0" fontId="1" fillId="5" borderId="45" xfId="0" applyFont="1" applyFill="1" applyBorder="1">
      <alignment vertical="center"/>
    </xf>
    <xf numFmtId="178" fontId="1" fillId="0" borderId="0" xfId="1" applyNumberFormat="1" applyFont="1" applyFill="1">
      <alignment vertical="center"/>
    </xf>
    <xf numFmtId="0" fontId="1" fillId="0" borderId="45" xfId="0" applyFont="1" applyBorder="1">
      <alignment vertical="center"/>
    </xf>
    <xf numFmtId="41" fontId="1" fillId="0" borderId="0" xfId="1" applyFont="1" applyFill="1" applyBorder="1">
      <alignment vertical="center"/>
    </xf>
    <xf numFmtId="14" fontId="1" fillId="0" borderId="27" xfId="0" applyNumberFormat="1" applyFont="1" applyBorder="1" applyAlignment="1">
      <alignment horizontal="center" vertical="center"/>
    </xf>
    <xf numFmtId="178" fontId="2" fillId="5" borderId="0" xfId="1" applyNumberFormat="1" applyFont="1" applyFill="1">
      <alignment vertical="center"/>
    </xf>
    <xf numFmtId="41" fontId="1" fillId="0" borderId="13" xfId="1" applyFont="1" applyFill="1" applyBorder="1" applyAlignment="1">
      <alignment vertical="center"/>
    </xf>
    <xf numFmtId="0" fontId="0" fillId="0" borderId="45" xfId="0" applyBorder="1">
      <alignment vertical="center"/>
    </xf>
    <xf numFmtId="1" fontId="2" fillId="0" borderId="46" xfId="0" applyNumberFormat="1" applyFont="1" applyBorder="1" applyAlignment="1">
      <alignment horizontal="right" vertical="center"/>
    </xf>
    <xf numFmtId="176" fontId="2" fillId="0" borderId="46" xfId="0" applyNumberFormat="1" applyFont="1" applyBorder="1">
      <alignment vertical="center"/>
    </xf>
    <xf numFmtId="1" fontId="2" fillId="0" borderId="34" xfId="0" applyNumberFormat="1" applyFont="1" applyBorder="1">
      <alignment vertical="center"/>
    </xf>
    <xf numFmtId="41" fontId="2" fillId="0" borderId="5" xfId="1" applyFont="1" applyBorder="1">
      <alignment vertical="center"/>
    </xf>
    <xf numFmtId="0" fontId="0" fillId="0" borderId="47" xfId="0" applyBorder="1">
      <alignment vertical="center"/>
    </xf>
    <xf numFmtId="41" fontId="2" fillId="0" borderId="43" xfId="0" applyNumberFormat="1" applyFont="1" applyBorder="1">
      <alignment vertical="center"/>
    </xf>
    <xf numFmtId="177" fontId="2" fillId="0" borderId="5" xfId="1" applyNumberFormat="1" applyFont="1" applyBorder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14" fontId="2" fillId="0" borderId="40" xfId="0" applyNumberFormat="1" applyFont="1" applyBorder="1" applyAlignment="1">
      <alignment horizontal="center" vertical="center"/>
    </xf>
    <xf numFmtId="180" fontId="4" fillId="3" borderId="65" xfId="1" applyNumberFormat="1" applyFont="1" applyFill="1" applyBorder="1">
      <alignment vertical="center"/>
    </xf>
    <xf numFmtId="41" fontId="4" fillId="3" borderId="51" xfId="1" applyFont="1" applyFill="1" applyBorder="1" applyAlignment="1">
      <alignment vertical="center"/>
    </xf>
    <xf numFmtId="0" fontId="0" fillId="0" borderId="66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5" fillId="3" borderId="65" xfId="0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1" fontId="4" fillId="3" borderId="51" xfId="0" applyNumberFormat="1" applyFont="1" applyFill="1" applyBorder="1">
      <alignment vertical="center"/>
    </xf>
    <xf numFmtId="14" fontId="4" fillId="3" borderId="65" xfId="0" applyNumberFormat="1" applyFont="1" applyFill="1" applyBorder="1" applyAlignment="1">
      <alignment horizontal="center" vertical="center"/>
    </xf>
    <xf numFmtId="41" fontId="4" fillId="3" borderId="5" xfId="1" applyFont="1" applyFill="1" applyBorder="1" applyAlignment="1">
      <alignment vertical="center"/>
    </xf>
    <xf numFmtId="41" fontId="4" fillId="3" borderId="34" xfId="1" applyFont="1" applyFill="1" applyBorder="1" applyAlignment="1">
      <alignment vertical="center"/>
    </xf>
    <xf numFmtId="41" fontId="4" fillId="3" borderId="39" xfId="1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180" fontId="0" fillId="0" borderId="68" xfId="1" applyNumberFormat="1" applyFont="1" applyBorder="1">
      <alignment vertical="center"/>
    </xf>
    <xf numFmtId="180" fontId="2" fillId="5" borderId="27" xfId="1" applyNumberFormat="1" applyFont="1" applyFill="1" applyBorder="1">
      <alignment vertical="center"/>
    </xf>
    <xf numFmtId="178" fontId="1" fillId="5" borderId="68" xfId="1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5" borderId="68" xfId="0" applyFill="1" applyBorder="1">
      <alignment vertical="center"/>
    </xf>
    <xf numFmtId="178" fontId="0" fillId="5" borderId="27" xfId="0" applyNumberFormat="1" applyFill="1" applyBorder="1">
      <alignment vertical="center"/>
    </xf>
    <xf numFmtId="0" fontId="0" fillId="5" borderId="69" xfId="0" applyFill="1" applyBorder="1">
      <alignment vertical="center"/>
    </xf>
    <xf numFmtId="41" fontId="1" fillId="5" borderId="68" xfId="1" applyFont="1" applyFill="1" applyBorder="1">
      <alignment vertical="center"/>
    </xf>
    <xf numFmtId="14" fontId="0" fillId="5" borderId="27" xfId="0" applyNumberFormat="1" applyFill="1" applyBorder="1" applyAlignment="1">
      <alignment horizontal="center" vertical="center"/>
    </xf>
    <xf numFmtId="41" fontId="1" fillId="5" borderId="8" xfId="1" applyFont="1" applyFill="1" applyBorder="1" applyAlignment="1">
      <alignment vertical="center"/>
    </xf>
    <xf numFmtId="41" fontId="0" fillId="5" borderId="70" xfId="1" applyFont="1" applyFill="1" applyBorder="1">
      <alignment vertical="center"/>
    </xf>
    <xf numFmtId="0" fontId="0" fillId="5" borderId="2" xfId="0" applyFill="1" applyBorder="1">
      <alignment vertical="center"/>
    </xf>
    <xf numFmtId="178" fontId="2" fillId="5" borderId="27" xfId="0" applyNumberFormat="1" applyFont="1" applyFill="1" applyBorder="1">
      <alignment vertical="center"/>
    </xf>
    <xf numFmtId="41" fontId="0" fillId="5" borderId="71" xfId="1" applyFont="1" applyFill="1" applyBorder="1">
      <alignment vertical="center"/>
    </xf>
    <xf numFmtId="41" fontId="2" fillId="5" borderId="27" xfId="1" applyFont="1" applyFill="1" applyBorder="1">
      <alignment vertical="center"/>
    </xf>
    <xf numFmtId="41" fontId="2" fillId="0" borderId="27" xfId="1" applyFont="1" applyFill="1" applyBorder="1">
      <alignment vertical="center"/>
    </xf>
    <xf numFmtId="178" fontId="1" fillId="0" borderId="68" xfId="1" applyNumberFormat="1" applyFont="1" applyFill="1" applyBorder="1" applyAlignment="1">
      <alignment vertical="center"/>
    </xf>
    <xf numFmtId="0" fontId="0" fillId="0" borderId="68" xfId="0" applyBorder="1">
      <alignment vertical="center"/>
    </xf>
    <xf numFmtId="178" fontId="2" fillId="0" borderId="27" xfId="0" applyNumberFormat="1" applyFont="1" applyBorder="1">
      <alignment vertical="center"/>
    </xf>
    <xf numFmtId="0" fontId="0" fillId="0" borderId="69" xfId="0" applyBorder="1">
      <alignment vertical="center"/>
    </xf>
    <xf numFmtId="41" fontId="1" fillId="0" borderId="68" xfId="1" applyFont="1" applyFill="1" applyBorder="1">
      <alignment vertical="center"/>
    </xf>
    <xf numFmtId="41" fontId="1" fillId="0" borderId="8" xfId="1" applyFont="1" applyFill="1" applyBorder="1" applyAlignment="1">
      <alignment vertical="center"/>
    </xf>
    <xf numFmtId="41" fontId="0" fillId="0" borderId="71" xfId="1" applyFont="1" applyFill="1" applyBorder="1">
      <alignment vertical="center"/>
    </xf>
    <xf numFmtId="0" fontId="0" fillId="0" borderId="2" xfId="0" applyBorder="1">
      <alignment vertical="center"/>
    </xf>
    <xf numFmtId="178" fontId="0" fillId="0" borderId="27" xfId="0" applyNumberFormat="1" applyBorder="1">
      <alignment vertical="center"/>
    </xf>
    <xf numFmtId="0" fontId="0" fillId="0" borderId="72" xfId="0" applyBorder="1">
      <alignment vertical="center"/>
    </xf>
    <xf numFmtId="41" fontId="1" fillId="5" borderId="45" xfId="1" applyFont="1" applyFill="1" applyBorder="1">
      <alignment vertical="center"/>
    </xf>
    <xf numFmtId="41" fontId="1" fillId="0" borderId="45" xfId="1" applyFont="1" applyFill="1" applyBorder="1">
      <alignment vertical="center"/>
    </xf>
    <xf numFmtId="14" fontId="0" fillId="0" borderId="65" xfId="0" applyNumberFormat="1" applyBorder="1" applyAlignment="1">
      <alignment horizontal="center" vertical="center"/>
    </xf>
    <xf numFmtId="1" fontId="2" fillId="0" borderId="73" xfId="0" applyNumberFormat="1" applyFont="1" applyBorder="1" applyAlignment="1">
      <alignment horizontal="right" vertical="center"/>
    </xf>
    <xf numFmtId="176" fontId="2" fillId="0" borderId="74" xfId="0" applyNumberFormat="1" applyFont="1" applyBorder="1">
      <alignment vertical="center"/>
    </xf>
    <xf numFmtId="41" fontId="2" fillId="0" borderId="46" xfId="1" applyFont="1" applyBorder="1">
      <alignment vertical="center"/>
    </xf>
    <xf numFmtId="176" fontId="2" fillId="0" borderId="73" xfId="0" applyNumberFormat="1" applyFont="1" applyBorder="1" applyAlignment="1">
      <alignment horizontal="center" vertical="center"/>
    </xf>
    <xf numFmtId="41" fontId="2" fillId="0" borderId="34" xfId="1" applyFont="1" applyBorder="1">
      <alignment vertical="center"/>
    </xf>
    <xf numFmtId="41" fontId="2" fillId="0" borderId="75" xfId="1" applyFont="1" applyBorder="1">
      <alignment vertical="center"/>
    </xf>
    <xf numFmtId="176" fontId="2" fillId="0" borderId="34" xfId="0" applyNumberFormat="1" applyFont="1" applyBorder="1">
      <alignment vertical="center"/>
    </xf>
    <xf numFmtId="180" fontId="4" fillId="3" borderId="4" xfId="1" applyNumberFormat="1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180" fontId="2" fillId="0" borderId="15" xfId="1" applyNumberFormat="1" applyFont="1" applyBorder="1">
      <alignment vertical="center"/>
    </xf>
    <xf numFmtId="180" fontId="2" fillId="0" borderId="16" xfId="0" applyNumberFormat="1" applyFont="1" applyBorder="1" applyAlignment="1">
      <alignment horizontal="right" vertical="center"/>
    </xf>
    <xf numFmtId="180" fontId="2" fillId="5" borderId="15" xfId="1" applyNumberFormat="1" applyFont="1" applyFill="1" applyBorder="1">
      <alignment vertical="center"/>
    </xf>
    <xf numFmtId="180" fontId="4" fillId="3" borderId="42" xfId="1" applyNumberFormat="1" applyFont="1" applyFill="1" applyBorder="1">
      <alignment vertical="center"/>
    </xf>
    <xf numFmtId="180" fontId="2" fillId="5" borderId="45" xfId="1" applyNumberFormat="1" applyFont="1" applyFill="1" applyBorder="1">
      <alignment vertical="center"/>
    </xf>
    <xf numFmtId="180" fontId="2" fillId="0" borderId="45" xfId="1" applyNumberFormat="1" applyFont="1" applyFill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180" fontId="2" fillId="0" borderId="27" xfId="1" applyNumberFormat="1" applyFont="1" applyFill="1" applyBorder="1">
      <alignment vertical="center"/>
    </xf>
    <xf numFmtId="41" fontId="0" fillId="0" borderId="70" xfId="1" applyFont="1" applyFill="1" applyBorder="1">
      <alignment vertical="center"/>
    </xf>
    <xf numFmtId="180" fontId="0" fillId="8" borderId="68" xfId="1" applyNumberFormat="1" applyFont="1" applyFill="1" applyBorder="1">
      <alignment vertical="center"/>
    </xf>
    <xf numFmtId="41" fontId="2" fillId="8" borderId="27" xfId="1" applyFont="1" applyFill="1" applyBorder="1">
      <alignment vertical="center"/>
    </xf>
    <xf numFmtId="178" fontId="1" fillId="8" borderId="0" xfId="1" applyNumberFormat="1" applyFont="1" applyFill="1">
      <alignment vertical="center"/>
    </xf>
    <xf numFmtId="178" fontId="1" fillId="8" borderId="68" xfId="1" applyNumberFormat="1" applyFont="1" applyFill="1" applyBorder="1" applyAlignment="1">
      <alignment vertical="center"/>
    </xf>
    <xf numFmtId="0" fontId="0" fillId="8" borderId="0" xfId="0" applyFill="1">
      <alignment vertical="center"/>
    </xf>
    <xf numFmtId="0" fontId="0" fillId="8" borderId="68" xfId="0" applyFill="1" applyBorder="1">
      <alignment vertical="center"/>
    </xf>
    <xf numFmtId="178" fontId="2" fillId="8" borderId="27" xfId="0" applyNumberFormat="1" applyFont="1" applyFill="1" applyBorder="1">
      <alignment vertical="center"/>
    </xf>
    <xf numFmtId="0" fontId="0" fillId="8" borderId="69" xfId="0" applyFill="1" applyBorder="1">
      <alignment vertical="center"/>
    </xf>
    <xf numFmtId="41" fontId="1" fillId="8" borderId="68" xfId="1" applyFont="1" applyFill="1" applyBorder="1">
      <alignment vertical="center"/>
    </xf>
    <xf numFmtId="14" fontId="0" fillId="8" borderId="27" xfId="0" applyNumberFormat="1" applyFill="1" applyBorder="1" applyAlignment="1">
      <alignment horizontal="center" vertical="center"/>
    </xf>
    <xf numFmtId="41" fontId="1" fillId="8" borderId="8" xfId="1" applyFont="1" applyFill="1" applyBorder="1" applyAlignment="1">
      <alignment vertical="center"/>
    </xf>
    <xf numFmtId="178" fontId="1" fillId="8" borderId="0" xfId="1" applyNumberFormat="1" applyFont="1" applyFill="1" applyBorder="1" applyAlignment="1">
      <alignment vertical="center"/>
    </xf>
    <xf numFmtId="178" fontId="1" fillId="8" borderId="2" xfId="1" applyNumberFormat="1" applyFont="1" applyFill="1" applyBorder="1" applyAlignment="1">
      <alignment vertical="center"/>
    </xf>
    <xf numFmtId="41" fontId="0" fillId="8" borderId="71" xfId="1" applyFont="1" applyFill="1" applyBorder="1">
      <alignment vertical="center"/>
    </xf>
    <xf numFmtId="0" fontId="0" fillId="8" borderId="2" xfId="0" applyFill="1" applyBorder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0" fillId="9" borderId="0" xfId="0" applyFill="1">
      <alignment vertical="center"/>
    </xf>
    <xf numFmtId="0" fontId="0" fillId="9" borderId="13" xfId="0" applyFill="1" applyBorder="1">
      <alignment vertical="center"/>
    </xf>
    <xf numFmtId="0" fontId="0" fillId="0" borderId="13" xfId="0" applyBorder="1">
      <alignment vertical="center"/>
    </xf>
    <xf numFmtId="0" fontId="11" fillId="0" borderId="0" xfId="0" applyFont="1">
      <alignment vertical="center"/>
    </xf>
    <xf numFmtId="0" fontId="11" fillId="0" borderId="13" xfId="0" applyFont="1" applyBorder="1">
      <alignment vertical="center"/>
    </xf>
    <xf numFmtId="20" fontId="0" fillId="0" borderId="0" xfId="0" applyNumberForma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8" fillId="6" borderId="76" xfId="0" applyFont="1" applyFill="1" applyBorder="1" applyAlignment="1">
      <alignment horizontal="center" vertical="center"/>
    </xf>
    <xf numFmtId="0" fontId="8" fillId="6" borderId="77" xfId="0" applyFont="1" applyFill="1" applyBorder="1" applyAlignment="1">
      <alignment horizontal="center" vertical="center"/>
    </xf>
    <xf numFmtId="0" fontId="8" fillId="6" borderId="7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9" fillId="7" borderId="79" xfId="0" applyFont="1" applyFill="1" applyBorder="1" applyAlignment="1">
      <alignment horizontal="center" vertical="center"/>
    </xf>
    <xf numFmtId="0" fontId="9" fillId="7" borderId="80" xfId="0" applyFont="1" applyFill="1" applyBorder="1" applyAlignment="1">
      <alignment horizontal="center" vertical="center"/>
    </xf>
    <xf numFmtId="0" fontId="9" fillId="7" borderId="8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BFFC0"/>
      <color rgb="FFCFCDA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100" b="1"/>
              <a:t>누적분포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당첨번호!$X$22:$X$172</c:f>
              <c:numCache>
                <c:formatCode>_(* #,##0.00_);_(* \(#,##0.00\);_(* "-"_);_(@_)</c:formatCode>
                <c:ptCount val="151"/>
                <c:pt idx="0">
                  <c:v>5.7028351179233536E-2</c:v>
                </c:pt>
                <c:pt idx="1">
                  <c:v>5.9490033679512631E-2</c:v>
                </c:pt>
                <c:pt idx="2">
                  <c:v>6.2034239094759837E-2</c:v>
                </c:pt>
                <c:pt idx="3">
                  <c:v>6.4662557895320008E-2</c:v>
                </c:pt>
                <c:pt idx="4">
                  <c:v>6.7376556656952621E-2</c:v>
                </c:pt>
                <c:pt idx="5">
                  <c:v>7.0177775140459281E-2</c:v>
                </c:pt>
                <c:pt idx="6">
                  <c:v>7.3067723324865635E-2</c:v>
                </c:pt>
                <c:pt idx="7">
                  <c:v>7.6047878399393323E-2</c:v>
                </c:pt>
                <c:pt idx="8">
                  <c:v>7.9119681719739529E-2</c:v>
                </c:pt>
                <c:pt idx="9">
                  <c:v>8.2284535734452588E-2</c:v>
                </c:pt>
                <c:pt idx="10">
                  <c:v>8.5543800887455279E-2</c:v>
                </c:pt>
                <c:pt idx="11">
                  <c:v>8.8898792503017271E-2</c:v>
                </c:pt>
                <c:pt idx="12">
                  <c:v>9.2350777659718358E-2</c:v>
                </c:pt>
                <c:pt idx="13">
                  <c:v>9.5900972060166928E-2</c:v>
                </c:pt>
                <c:pt idx="14">
                  <c:v>9.9550536903451239E-2</c:v>
                </c:pt>
                <c:pt idx="15">
                  <c:v>0.1033005757674926</c:v>
                </c:pt>
                <c:pt idx="16">
                  <c:v>0.10715213150864791</c:v>
                </c:pt>
                <c:pt idx="17">
                  <c:v>0.11110618318606787</c:v>
                </c:pt>
                <c:pt idx="18">
                  <c:v>0.11516364301845548</c:v>
                </c:pt>
                <c:pt idx="19">
                  <c:v>0.11932535338098915</c:v>
                </c:pt>
                <c:pt idx="20">
                  <c:v>0.12359208385027207</c:v>
                </c:pt>
                <c:pt idx="21">
                  <c:v>0.12796452830524335</c:v>
                </c:pt>
                <c:pt idx="22">
                  <c:v>0.13244330209204042</c:v>
                </c:pt>
                <c:pt idx="23">
                  <c:v>0.13702893926082763</c:v>
                </c:pt>
                <c:pt idx="24">
                  <c:v>0.1417218898826117</c:v>
                </c:pt>
                <c:pt idx="25">
                  <c:v>0.14652251745403863</c:v>
                </c:pt>
                <c:pt idx="26">
                  <c:v>0.15143109639812447</c:v>
                </c:pt>
                <c:pt idx="27">
                  <c:v>0.15644780966879077</c:v>
                </c:pt>
                <c:pt idx="28">
                  <c:v>0.16157274646698164</c:v>
                </c:pt>
                <c:pt idx="29">
                  <c:v>0.16680590007600551</c:v>
                </c:pt>
                <c:pt idx="30">
                  <c:v>0.17214716582359441</c:v>
                </c:pt>
                <c:pt idx="31">
                  <c:v>0.17759633917798737</c:v>
                </c:pt>
                <c:pt idx="32">
                  <c:v>0.1831531139851397</c:v>
                </c:pt>
                <c:pt idx="33">
                  <c:v>0.18881708085392063</c:v>
                </c:pt>
                <c:pt idx="34">
                  <c:v>0.19458772569590088</c:v>
                </c:pt>
                <c:pt idx="35">
                  <c:v>0.20046442842604431</c:v>
                </c:pt>
                <c:pt idx="36">
                  <c:v>0.20644646183030121</c:v>
                </c:pt>
                <c:pt idx="37">
                  <c:v>0.21253299060576408</c:v>
                </c:pt>
                <c:pt idx="38">
                  <c:v>0.21872307057868304</c:v>
                </c:pt>
                <c:pt idx="39">
                  <c:v>0.22501564810525046</c:v>
                </c:pt>
                <c:pt idx="40">
                  <c:v>0.2314095596596572</c:v>
                </c:pt>
                <c:pt idx="41">
                  <c:v>0.23790353161349148</c:v>
                </c:pt>
                <c:pt idx="42">
                  <c:v>0.24449618021010239</c:v>
                </c:pt>
                <c:pt idx="43">
                  <c:v>0.25118601173707999</c:v>
                </c:pt>
                <c:pt idx="44">
                  <c:v>0.25797142289951858</c:v>
                </c:pt>
                <c:pt idx="45">
                  <c:v>0.26485070139622729</c:v>
                </c:pt>
                <c:pt idx="46">
                  <c:v>0.27182202670053496</c:v>
                </c:pt>
                <c:pt idx="47">
                  <c:v>0.27888347104680844</c:v>
                </c:pt>
                <c:pt idx="48">
                  <c:v>0.28603300062326231</c:v>
                </c:pt>
                <c:pt idx="49">
                  <c:v>0.29326847697108738</c:v>
                </c:pt>
                <c:pt idx="50">
                  <c:v>0.30058765858937248</c:v>
                </c:pt>
                <c:pt idx="51">
                  <c:v>0.30798820274472771</c:v>
                </c:pt>
                <c:pt idx="52">
                  <c:v>0.31546766748395438</c:v>
                </c:pt>
                <c:pt idx="53">
                  <c:v>0.32302351384753941</c:v>
                </c:pt>
                <c:pt idx="54">
                  <c:v>0.33065310828118399</c:v>
                </c:pt>
                <c:pt idx="55">
                  <c:v>0.33835372524201657</c:v>
                </c:pt>
                <c:pt idx="56">
                  <c:v>0.34612254999557501</c:v>
                </c:pt>
                <c:pt idx="57">
                  <c:v>0.35395668159909616</c:v>
                </c:pt>
                <c:pt idx="58">
                  <c:v>0.36185313606610375</c:v>
                </c:pt>
                <c:pt idx="59">
                  <c:v>0.36980884970675432</c:v>
                </c:pt>
                <c:pt idx="60">
                  <c:v>0.37782068263788032</c:v>
                </c:pt>
                <c:pt idx="61">
                  <c:v>0.38588542245616442</c:v>
                </c:pt>
                <c:pt idx="62">
                  <c:v>0.39399978806738994</c:v>
                </c:pt>
                <c:pt idx="63">
                  <c:v>0.40216043366424437</c:v>
                </c:pt>
                <c:pt idx="64">
                  <c:v>0.41036395284470012</c:v>
                </c:pt>
                <c:pt idx="65">
                  <c:v>0.4186068828625733</c:v>
                </c:pt>
                <c:pt idx="66">
                  <c:v>0.42688570900145384</c:v>
                </c:pt>
                <c:pt idx="67">
                  <c:v>0.43519686906282601</c:v>
                </c:pt>
                <c:pt idx="68">
                  <c:v>0.4435367579588434</c:v>
                </c:pt>
                <c:pt idx="69">
                  <c:v>0.45190173239990333</c:v>
                </c:pt>
                <c:pt idx="70">
                  <c:v>0.4602881156668695</c:v>
                </c:pt>
                <c:pt idx="71">
                  <c:v>0.46869220245753052</c:v>
                </c:pt>
                <c:pt idx="72">
                  <c:v>0.47711026379665061</c:v>
                </c:pt>
                <c:pt idx="73">
                  <c:v>0.48553855199877155</c:v>
                </c:pt>
                <c:pt idx="74">
                  <c:v>0.49397330567275938</c:v>
                </c:pt>
                <c:pt idx="75">
                  <c:v>0.50241075475695951</c:v>
                </c:pt>
                <c:pt idx="76">
                  <c:v>0.51084712557372869</c:v>
                </c:pt>
                <c:pt idx="77">
                  <c:v>0.51927864589205019</c:v>
                </c:pt>
                <c:pt idx="78">
                  <c:v>0.52770154998691488</c:v>
                </c:pt>
                <c:pt idx="79">
                  <c:v>0.53611208368416108</c:v>
                </c:pt>
                <c:pt idx="80">
                  <c:v>0.54450650937950829</c:v>
                </c:pt>
                <c:pt idx="81">
                  <c:v>0.55288111102060622</c:v>
                </c:pt>
                <c:pt idx="82">
                  <c:v>0.56123219904103117</c:v>
                </c:pt>
                <c:pt idx="83">
                  <c:v>0.56955611523531391</c:v>
                </c:pt>
                <c:pt idx="84">
                  <c:v>0.57784923756426676</c:v>
                </c:pt>
                <c:pt idx="85">
                  <c:v>0.58610798488009475</c:v>
                </c:pt>
                <c:pt idx="86">
                  <c:v>0.59432882156102362</c:v>
                </c:pt>
                <c:pt idx="87">
                  <c:v>0.6025082620454596</c:v>
                </c:pt>
                <c:pt idx="88">
                  <c:v>0.61064287525600314</c:v>
                </c:pt>
                <c:pt idx="89">
                  <c:v>0.61872928890398238</c:v>
                </c:pt>
                <c:pt idx="90">
                  <c:v>0.62676419366553449</c:v>
                </c:pt>
                <c:pt idx="91">
                  <c:v>0.63474434722065776</c:v>
                </c:pt>
                <c:pt idx="92">
                  <c:v>0.64266657814707651</c:v>
                </c:pt>
                <c:pt idx="93">
                  <c:v>0.6505277896611964</c:v>
                </c:pt>
                <c:pt idx="94">
                  <c:v>0.65832496319889378</c:v>
                </c:pt>
                <c:pt idx="95">
                  <c:v>0.66605516182936131</c:v>
                </c:pt>
                <c:pt idx="96">
                  <c:v>0.67371553349572932</c:v>
                </c:pt>
                <c:pt idx="97">
                  <c:v>0.6813033140766992</c:v>
                </c:pt>
                <c:pt idx="98">
                  <c:v>0.68881583026395088</c:v>
                </c:pt>
                <c:pt idx="99">
                  <c:v>0.69625050225062468</c:v>
                </c:pt>
                <c:pt idx="100">
                  <c:v>0.70360484622672959</c:v>
                </c:pt>
                <c:pt idx="101">
                  <c:v>0.71087647667788412</c:v>
                </c:pt>
                <c:pt idx="102">
                  <c:v>0.71806310848435873</c:v>
                </c:pt>
                <c:pt idx="103">
                  <c:v>0.72516255881795533</c:v>
                </c:pt>
                <c:pt idx="104">
                  <c:v>0.73217274883482408</c:v>
                </c:pt>
                <c:pt idx="105">
                  <c:v>0.7390917051628868</c:v>
                </c:pt>
                <c:pt idx="106">
                  <c:v>0.74591756118309771</c:v>
                </c:pt>
                <c:pt idx="107">
                  <c:v>0.75264855810433307</c:v>
                </c:pt>
                <c:pt idx="108">
                  <c:v>0.7592830458322537</c:v>
                </c:pt>
                <c:pt idx="109">
                  <c:v>0.76581948363302721</c:v>
                </c:pt>
                <c:pt idx="110">
                  <c:v>0.7722564405933342</c:v>
                </c:pt>
                <c:pt idx="111">
                  <c:v>0.77859259587860019</c:v>
                </c:pt>
                <c:pt idx="112">
                  <c:v>0.78482673879190834</c:v>
                </c:pt>
                <c:pt idx="113">
                  <c:v>0.79095776863653811</c:v>
                </c:pt>
                <c:pt idx="114">
                  <c:v>0.79698469438555264</c:v>
                </c:pt>
                <c:pt idx="115">
                  <c:v>0.80290663416231622</c:v>
                </c:pt>
                <c:pt idx="116">
                  <c:v>0.80872281453626116</c:v>
                </c:pt>
                <c:pt idx="117">
                  <c:v>0.81443256963864274</c:v>
                </c:pt>
                <c:pt idx="118">
                  <c:v>0.82003534010341528</c:v>
                </c:pt>
                <c:pt idx="119">
                  <c:v>0.82553067183873785</c:v>
                </c:pt>
                <c:pt idx="120">
                  <c:v>0.8309182146349654</c:v>
                </c:pt>
                <c:pt idx="121">
                  <c:v>0.83619772061530706</c:v>
                </c:pt>
                <c:pt idx="122">
                  <c:v>0.84136904253563305</c:v>
                </c:pt>
                <c:pt idx="123">
                  <c:v>0.84643213194018452</c:v>
                </c:pt>
                <c:pt idx="124">
                  <c:v>0.8513870371801886</c:v>
                </c:pt>
                <c:pt idx="125">
                  <c:v>0.85623390130260035</c:v>
                </c:pt>
                <c:pt idx="126">
                  <c:v>0.86097295981638788</c:v>
                </c:pt>
                <c:pt idx="127">
                  <c:v>0.86560453834394413</c:v>
                </c:pt>
                <c:pt idx="128">
                  <c:v>0.8701290501653457</c:v>
                </c:pt>
                <c:pt idx="129">
                  <c:v>0.87454699366329536</c:v>
                </c:pt>
                <c:pt idx="130">
                  <c:v>0.87885894967666645</c:v>
                </c:pt>
                <c:pt idx="131">
                  <c:v>0.88306557877063008</c:v>
                </c:pt>
                <c:pt idx="132">
                  <c:v>0.88716761843137859</c:v>
                </c:pt>
                <c:pt idx="133">
                  <c:v>0.8911658801934631</c:v>
                </c:pt>
                <c:pt idx="134">
                  <c:v>0.89506124670775211</c:v>
                </c:pt>
                <c:pt idx="135">
                  <c:v>0.89885466875796893</c:v>
                </c:pt>
                <c:pt idx="136">
                  <c:v>0.90254716223370712</c:v>
                </c:pt>
                <c:pt idx="137">
                  <c:v>0.90613980506773117</c:v>
                </c:pt>
                <c:pt idx="138">
                  <c:v>0.90963373414526028</c:v>
                </c:pt>
                <c:pt idx="139">
                  <c:v>0.91303014219280576</c:v>
                </c:pt>
                <c:pt idx="140">
                  <c:v>0.9163302746539761</c:v>
                </c:pt>
                <c:pt idx="141">
                  <c:v>0.91953542655950193</c:v>
                </c:pt>
                <c:pt idx="142">
                  <c:v>0.92264693939853792</c:v>
                </c:pt>
                <c:pt idx="143">
                  <c:v>0.92566619799810346</c:v>
                </c:pt>
                <c:pt idx="144">
                  <c:v>0.92859462741729781</c:v>
                </c:pt>
                <c:pt idx="145">
                  <c:v>0.93143368986269737</c:v>
                </c:pt>
                <c:pt idx="146">
                  <c:v>0.93418488163109548</c:v>
                </c:pt>
                <c:pt idx="147">
                  <c:v>0.93684973008548522</c:v>
                </c:pt>
                <c:pt idx="148">
                  <c:v>0.93942979066992283</c:v>
                </c:pt>
                <c:pt idx="149">
                  <c:v>0.94192664396862635</c:v>
                </c:pt>
                <c:pt idx="150">
                  <c:v>0.94434189281438563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9-0B41-A8A1-F7D40A25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886320"/>
        <c:axId val="834321584"/>
      </c:lineChart>
      <c:catAx>
        <c:axId val="2528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4321584"/>
        <c:crosses val="autoZero"/>
        <c:auto val="1"/>
        <c:lblAlgn val="ctr"/>
        <c:lblOffset val="100"/>
        <c:noMultiLvlLbl val="0"/>
      </c:catAx>
      <c:valAx>
        <c:axId val="834321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2886320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200" b="1"/>
              <a:t>확률분포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당첨번호!$W$22:$W$172</c:f>
              <c:numCache>
                <c:formatCode>_(* #,##0.00_);_(* \(#,##0.00\);_(* "-"_);_(@_)</c:formatCode>
                <c:ptCount val="151"/>
                <c:pt idx="0">
                  <c:v>2.420956597601838E-3</c:v>
                </c:pt>
                <c:pt idx="1">
                  <c:v>2.5026770325077166E-3</c:v>
                </c:pt>
                <c:pt idx="2">
                  <c:v>2.5859989242048649E-3</c:v>
                </c:pt>
                <c:pt idx="3">
                  <c:v>2.6708998215600852E-3</c:v>
                </c:pt>
                <c:pt idx="4">
                  <c:v>2.7573543779648353E-3</c:v>
                </c:pt>
                <c:pt idx="5">
                  <c:v>2.8453343023663565E-3</c:v>
                </c:pt>
                <c:pt idx="6">
                  <c:v>2.9348083153924003E-3</c:v>
                </c:pt>
                <c:pt idx="7">
                  <c:v>3.0257421108539975E-3</c:v>
                </c:pt>
                <c:pt idx="8">
                  <c:v>3.1180983229027489E-3</c:v>
                </c:pt>
                <c:pt idx="9">
                  <c:v>3.2118364991098767E-3</c:v>
                </c:pt>
                <c:pt idx="10">
                  <c:v>3.3069130797238355E-3</c:v>
                </c:pt>
                <c:pt idx="11">
                  <c:v>3.4032813833514883E-3</c:v>
                </c:pt>
                <c:pt idx="12">
                  <c:v>3.5008915992949443E-3</c:v>
                </c:pt>
                <c:pt idx="13">
                  <c:v>3.599690786761841E-3</c:v>
                </c:pt>
                <c:pt idx="14">
                  <c:v>3.6996228811515272E-3</c:v>
                </c:pt>
                <c:pt idx="15">
                  <c:v>3.8006287076029132E-3</c:v>
                </c:pt>
                <c:pt idx="16">
                  <c:v>3.9026460019720194E-3</c:v>
                </c:pt>
                <c:pt idx="17">
                  <c:v>4.0056094393883966E-3</c:v>
                </c:pt>
                <c:pt idx="18">
                  <c:v>4.1094506705196213E-3</c:v>
                </c:pt>
                <c:pt idx="19">
                  <c:v>4.2140983656521616E-3</c:v>
                </c:pt>
                <c:pt idx="20">
                  <c:v>4.3194782666749294E-3</c:v>
                </c:pt>
                <c:pt idx="21">
                  <c:v>4.4255132470291539E-3</c:v>
                </c:pt>
                <c:pt idx="22">
                  <c:v>4.5321233796644673E-3</c:v>
                </c:pt>
                <c:pt idx="23">
                  <c:v>4.6392260130168261E-3</c:v>
                </c:pt>
                <c:pt idx="24">
                  <c:v>4.7467358549988306E-3</c:v>
                </c:pt>
                <c:pt idx="25">
                  <c:v>4.8545650649673647E-3</c:v>
                </c:pt>
                <c:pt idx="26">
                  <c:v>4.9626233536074482E-3</c:v>
                </c:pt>
                <c:pt idx="27">
                  <c:v>5.0708180906446363E-3</c:v>
                </c:pt>
                <c:pt idx="28">
                  <c:v>5.1790544202715491E-3</c:v>
                </c:pt>
                <c:pt idx="29">
                  <c:v>5.2872353841471095E-3</c:v>
                </c:pt>
                <c:pt idx="30">
                  <c:v>5.3952620518000144E-3</c:v>
                </c:pt>
                <c:pt idx="31">
                  <c:v>5.5030336582408759E-3</c:v>
                </c:pt>
                <c:pt idx="32">
                  <c:v>5.6104477485605904E-3</c:v>
                </c:pt>
                <c:pt idx="33">
                  <c:v>5.7174003292657545E-3</c:v>
                </c:pt>
                <c:pt idx="34">
                  <c:v>5.8237860260756738E-3</c:v>
                </c:pt>
                <c:pt idx="35">
                  <c:v>5.9294982478796153E-3</c:v>
                </c:pt>
                <c:pt idx="36">
                  <c:v>6.0344293565276763E-3</c:v>
                </c:pt>
                <c:pt idx="37">
                  <c:v>6.1384708421040931E-3</c:v>
                </c:pt>
                <c:pt idx="38">
                  <c:v>6.2415135033080191E-3</c:v>
                </c:pt>
                <c:pt idx="39">
                  <c:v>6.3434476325439706E-3</c:v>
                </c:pt>
                <c:pt idx="40">
                  <c:v>6.44416320530231E-3</c:v>
                </c:pt>
                <c:pt idx="41">
                  <c:v>6.5435500733894685E-3</c:v>
                </c:pt>
                <c:pt idx="42">
                  <c:v>6.6414981615481776E-3</c:v>
                </c:pt>
                <c:pt idx="43">
                  <c:v>6.7378976669898779E-3</c:v>
                </c:pt>
                <c:pt idx="44">
                  <c:v>6.8326392613448006E-3</c:v>
                </c:pt>
                <c:pt idx="45">
                  <c:v>6.925614294520102E-3</c:v>
                </c:pt>
                <c:pt idx="46">
                  <c:v>7.0167149999428996E-3</c:v>
                </c:pt>
                <c:pt idx="47">
                  <c:v>7.105834700653197E-3</c:v>
                </c:pt>
                <c:pt idx="48">
                  <c:v>7.1928680157016612E-3</c:v>
                </c:pt>
                <c:pt idx="49">
                  <c:v>7.2777110662988909E-3</c:v>
                </c:pt>
                <c:pt idx="50">
                  <c:v>7.360261681156513E-3</c:v>
                </c:pt>
                <c:pt idx="51">
                  <c:v>7.4404196004559803E-3</c:v>
                </c:pt>
                <c:pt idx="52">
                  <c:v>7.5180866778784584E-3</c:v>
                </c:pt>
                <c:pt idx="53">
                  <c:v>7.5931670801288025E-3</c:v>
                </c:pt>
                <c:pt idx="54">
                  <c:v>7.6655674833881436E-3</c:v>
                </c:pt>
                <c:pt idx="55">
                  <c:v>7.7351972661332848E-3</c:v>
                </c:pt>
                <c:pt idx="56">
                  <c:v>7.8019686977667682E-3</c:v>
                </c:pt>
                <c:pt idx="57">
                  <c:v>7.8657971225092518E-3</c:v>
                </c:pt>
                <c:pt idx="58">
                  <c:v>7.9266011380155991E-3</c:v>
                </c:pt>
                <c:pt idx="59">
                  <c:v>7.9843027681878991E-3</c:v>
                </c:pt>
                <c:pt idx="60">
                  <c:v>8.0388276296725035E-3</c:v>
                </c:pt>
                <c:pt idx="61">
                  <c:v>8.0901050915438318E-3</c:v>
                </c:pt>
                <c:pt idx="62">
                  <c:v>8.1380684276954572E-3</c:v>
                </c:pt>
                <c:pt idx="63">
                  <c:v>8.1826549614784586E-3</c:v>
                </c:pt>
                <c:pt idx="64">
                  <c:v>8.2238062021483538E-3</c:v>
                </c:pt>
                <c:pt idx="65">
                  <c:v>8.2614679727049251E-3</c:v>
                </c:pt>
                <c:pt idx="66">
                  <c:v>8.2955905287338937E-3</c:v>
                </c:pt>
                <c:pt idx="67">
                  <c:v>8.3261286678856083E-3</c:v>
                </c:pt>
                <c:pt idx="68">
                  <c:v>8.3530418296534955E-3</c:v>
                </c:pt>
                <c:pt idx="69">
                  <c:v>8.3762941851439881E-3</c:v>
                </c:pt>
                <c:pt idx="70">
                  <c:v>8.395854716559837E-3</c:v>
                </c:pt>
                <c:pt idx="71">
                  <c:v>8.4116972861499918E-3</c:v>
                </c:pt>
                <c:pt idx="72">
                  <c:v>8.4238006944114992E-3</c:v>
                </c:pt>
                <c:pt idx="73">
                  <c:v>8.4321487273620183E-3</c:v>
                </c:pt>
                <c:pt idx="74">
                  <c:v>8.4367301927353901E-3</c:v>
                </c:pt>
                <c:pt idx="75">
                  <c:v>8.4375389449871472E-3</c:v>
                </c:pt>
                <c:pt idx="76">
                  <c:v>8.4345738990317908E-3</c:v>
                </c:pt>
                <c:pt idx="77">
                  <c:v>8.427839032668815E-3</c:v>
                </c:pt>
                <c:pt idx="78">
                  <c:v>8.4173433776899148E-3</c:v>
                </c:pt>
                <c:pt idx="79">
                  <c:v>8.4031009996951896E-3</c:v>
                </c:pt>
                <c:pt idx="80">
                  <c:v>8.3851309666814807E-3</c:v>
                </c:pt>
                <c:pt idx="81">
                  <c:v>8.3634573065010636E-3</c:v>
                </c:pt>
                <c:pt idx="82">
                  <c:v>8.3381089533235055E-3</c:v>
                </c:pt>
                <c:pt idx="83">
                  <c:v>8.3091196832677031E-3</c:v>
                </c:pt>
                <c:pt idx="84">
                  <c:v>8.2765280394045491E-3</c:v>
                </c:pt>
                <c:pt idx="85">
                  <c:v>8.2403772463632893E-3</c:v>
                </c:pt>
                <c:pt idx="86">
                  <c:v>8.2007151148064221E-3</c:v>
                </c:pt>
                <c:pt idx="87">
                  <c:v>8.1575939360686352E-3</c:v>
                </c:pt>
                <c:pt idx="88">
                  <c:v>8.1110703672847249E-3</c:v>
                </c:pt>
                <c:pt idx="89">
                  <c:v>8.061205307359735E-3</c:v>
                </c:pt>
                <c:pt idx="90">
                  <c:v>8.0080637641612891E-3</c:v>
                </c:pt>
                <c:pt idx="91">
                  <c:v>7.9517147133394347E-3</c:v>
                </c:pt>
                <c:pt idx="92">
                  <c:v>7.8922309492030253E-3</c:v>
                </c:pt>
                <c:pt idx="93">
                  <c:v>7.8296889281037514E-3</c:v>
                </c:pt>
                <c:pt idx="94">
                  <c:v>7.764168604799164E-3</c:v>
                </c:pt>
                <c:pt idx="95">
                  <c:v>7.6957532622845704E-3</c:v>
                </c:pt>
                <c:pt idx="96">
                  <c:v>7.6245293356002322E-3</c:v>
                </c:pt>
                <c:pt idx="97">
                  <c:v>7.5505862301349386E-3</c:v>
                </c:pt>
                <c:pt idx="98">
                  <c:v>7.4740161349597725E-3</c:v>
                </c:pt>
                <c:pt idx="99">
                  <c:v>7.3949138317364292E-3</c:v>
                </c:pt>
                <c:pt idx="100">
                  <c:v>7.3133764997532161E-3</c:v>
                </c:pt>
                <c:pt idx="101">
                  <c:v>7.2295035176483113E-3</c:v>
                </c:pt>
                <c:pt idx="102">
                  <c:v>7.1433962623844377E-3</c:v>
                </c:pt>
                <c:pt idx="103">
                  <c:v>7.0551579060415918E-3</c:v>
                </c:pt>
                <c:pt idx="104">
                  <c:v>6.9648932109948056E-3</c:v>
                </c:pt>
                <c:pt idx="105">
                  <c:v>6.8727083240423936E-3</c:v>
                </c:pt>
                <c:pt idx="106">
                  <c:v>6.7787105700465164E-3</c:v>
                </c:pt>
                <c:pt idx="107">
                  <c:v>6.6830082456423422E-3</c:v>
                </c:pt>
                <c:pt idx="108">
                  <c:v>6.5857104135646225E-3</c:v>
                </c:pt>
                <c:pt idx="109">
                  <c:v>6.4869266981312495E-3</c:v>
                </c:pt>
                <c:pt idx="110">
                  <c:v>6.3867670824122027E-3</c:v>
                </c:pt>
                <c:pt idx="111">
                  <c:v>6.2853417075995274E-3</c:v>
                </c:pt>
                <c:pt idx="112">
                  <c:v>6.1827606750795112E-3</c:v>
                </c:pt>
                <c:pt idx="113">
                  <c:v>6.0791338516922207E-3</c:v>
                </c:pt>
                <c:pt idx="114">
                  <c:v>5.9745706786460493E-3</c:v>
                </c:pt>
                <c:pt idx="115">
                  <c:v>5.8691799845360737E-3</c:v>
                </c:pt>
                <c:pt idx="116">
                  <c:v>5.7630698028948322E-3</c:v>
                </c:pt>
                <c:pt idx="117">
                  <c:v>5.6563471946828418E-3</c:v>
                </c:pt>
                <c:pt idx="118">
                  <c:v>5.5491180761036932E-3</c:v>
                </c:pt>
                <c:pt idx="119">
                  <c:v>5.4414870521052369E-3</c:v>
                </c:pt>
                <c:pt idx="120">
                  <c:v>5.3335572559040879E-3</c:v>
                </c:pt>
                <c:pt idx="121">
                  <c:v>5.2254301948456948E-3</c:v>
                </c:pt>
                <c:pt idx="122">
                  <c:v>5.1172056028866205E-3</c:v>
                </c:pt>
                <c:pt idx="123">
                  <c:v>5.0089812999594896E-3</c:v>
                </c:pt>
                <c:pt idx="124">
                  <c:v>4.9008530584545799E-3</c:v>
                </c:pt>
                <c:pt idx="125">
                  <c:v>4.7929144770251231E-3</c:v>
                </c:pt>
                <c:pt idx="126">
                  <c:v>4.685256861896441E-3</c:v>
                </c:pt>
                <c:pt idx="127">
                  <c:v>4.5779691158319008E-3</c:v>
                </c:pt>
                <c:pt idx="128">
                  <c:v>4.4711376348816924E-3</c:v>
                </c:pt>
                <c:pt idx="129">
                  <c:v>4.3648462130134978E-3</c:v>
                </c:pt>
                <c:pt idx="130">
                  <c:v>4.2591759546975116E-3</c:v>
                </c:pt>
                <c:pt idx="131">
                  <c:v>4.1542051954920126E-3</c:v>
                </c:pt>
                <c:pt idx="132">
                  <c:v>4.0500094306497895E-3</c:v>
                </c:pt>
                <c:pt idx="133">
                  <c:v>3.94666125174055E-3</c:v>
                </c:pt>
                <c:pt idx="134">
                  <c:v>3.8442302912596285E-3</c:v>
                </c:pt>
                <c:pt idx="135">
                  <c:v>3.7427831751695403E-3</c:v>
                </c:pt>
                <c:pt idx="136">
                  <c:v>3.6423834832976032E-3</c:v>
                </c:pt>
                <c:pt idx="137">
                  <c:v>3.5430917174906836E-3</c:v>
                </c:pt>
                <c:pt idx="138">
                  <c:v>3.4449652774066896E-3</c:v>
                </c:pt>
                <c:pt idx="139">
                  <c:v>3.3480584438020542E-3</c:v>
                </c:pt>
                <c:pt idx="140">
                  <c:v>3.2524223691551626E-3</c:v>
                </c:pt>
                <c:pt idx="141">
                  <c:v>3.158105075447371E-3</c:v>
                </c:pt>
                <c:pt idx="142">
                  <c:v>3.0651514589062193E-3</c:v>
                </c:pt>
                <c:pt idx="143">
                  <c:v>2.9736033014994374E-3</c:v>
                </c:pt>
                <c:pt idx="144">
                  <c:v>2.8834992889536495E-3</c:v>
                </c:pt>
                <c:pt idx="145">
                  <c:v>2.7948750350581652E-3</c:v>
                </c:pt>
                <c:pt idx="146">
                  <c:v>2.7077631120019218E-3</c:v>
                </c:pt>
                <c:pt idx="147">
                  <c:v>2.6221930864807081E-3</c:v>
                </c:pt>
                <c:pt idx="148">
                  <c:v>2.5381915613019402E-3</c:v>
                </c:pt>
                <c:pt idx="149">
                  <c:v>2.4557822222058658E-3</c:v>
                </c:pt>
                <c:pt idx="150">
                  <c:v>2.3749858896147209E-3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E-6F4F-BFEB-9E6E5A0D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8278880"/>
        <c:axId val="1758280608"/>
      </c:lineChart>
      <c:catAx>
        <c:axId val="175827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8280608"/>
        <c:crosses val="autoZero"/>
        <c:auto val="1"/>
        <c:lblAlgn val="ctr"/>
        <c:lblOffset val="100"/>
        <c:noMultiLvlLbl val="0"/>
      </c:catAx>
      <c:valAx>
        <c:axId val="175828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00_);_(* \(#,##0.000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8278880"/>
        <c:crosses val="autoZero"/>
        <c:crossBetween val="between"/>
        <c:majorUnit val="5.0000000000000001E-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당첨번호!$AU$2</c:f>
              <c:strCache>
                <c:ptCount val="1"/>
                <c:pt idx="0">
                  <c:v>빈도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당첨번호!$AV$1:$BK$1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</c:numCache>
            </c:numRef>
          </c:cat>
          <c:val>
            <c:numRef>
              <c:f>당첨번호!$AV$2:$BK$2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89-4740-A3FA-4E74F15E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30630847"/>
        <c:axId val="1030619439"/>
      </c:barChart>
      <c:catAx>
        <c:axId val="10306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30619439"/>
        <c:crosses val="autoZero"/>
        <c:auto val="1"/>
        <c:lblAlgn val="ctr"/>
        <c:lblOffset val="100"/>
        <c:noMultiLvlLbl val="0"/>
      </c:catAx>
      <c:valAx>
        <c:axId val="103061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30630847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25194</xdr:colOff>
      <xdr:row>20</xdr:row>
      <xdr:rowOff>38100</xdr:rowOff>
    </xdr:from>
    <xdr:to>
      <xdr:col>35</xdr:col>
      <xdr:colOff>1028700</xdr:colOff>
      <xdr:row>37</xdr:row>
      <xdr:rowOff>25400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BBAA61BB-1017-2644-A508-35F9F45AC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31131</xdr:colOff>
      <xdr:row>38</xdr:row>
      <xdr:rowOff>10298</xdr:rowOff>
    </xdr:from>
    <xdr:to>
      <xdr:col>35</xdr:col>
      <xdr:colOff>1016000</xdr:colOff>
      <xdr:row>57</xdr:row>
      <xdr:rowOff>68349</xdr:rowOff>
    </xdr:to>
    <xdr:graphicFrame macro="">
      <xdr:nvGraphicFramePr>
        <xdr:cNvPr id="16" name="차트 15">
          <a:extLst>
            <a:ext uri="{FF2B5EF4-FFF2-40B4-BE49-F238E27FC236}">
              <a16:creationId xmlns:a16="http://schemas.microsoft.com/office/drawing/2014/main" id="{CB92566B-BA1A-2C22-E0F3-647DD07D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14059</xdr:colOff>
      <xdr:row>4</xdr:row>
      <xdr:rowOff>0</xdr:rowOff>
    </xdr:from>
    <xdr:to>
      <xdr:col>63</xdr:col>
      <xdr:colOff>0</xdr:colOff>
      <xdr:row>22</xdr:row>
      <xdr:rowOff>11339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4CFB179C-6484-B969-85EC-9179E5C16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0.97295</cdr:x>
      <cdr:y>0.1197</cdr:y>
    </cdr:from>
    <cdr:to>
      <cdr:x>0.97485</cdr:x>
      <cdr:y>0.95605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6D71D708-84C7-C32E-BBB9-26BC86F535BB}"/>
            </a:ext>
          </a:extLst>
        </cdr:cNvPr>
        <cdr:cNvCxnSpPr/>
      </cdr:nvCxnSpPr>
      <cdr:spPr>
        <a:xfrm xmlns:a="http://schemas.openxmlformats.org/drawingml/2006/main" flipH="1">
          <a:off x="7039925" y="451386"/>
          <a:ext cx="13748" cy="315397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0.0437</cdr:x>
      <cdr:y>0.47014</cdr:y>
    </cdr:from>
    <cdr:to>
      <cdr:x>0.98601</cdr:x>
      <cdr:y>0.4756</cdr:y>
    </cdr:to>
    <cdr:cxnSp macro="">
      <cdr:nvCxnSpPr>
        <cdr:cNvPr id="3" name="직선 연결선[R] 2">
          <a:extLst xmlns:a="http://schemas.openxmlformats.org/drawingml/2006/main">
            <a:ext uri="{FF2B5EF4-FFF2-40B4-BE49-F238E27FC236}">
              <a16:creationId xmlns:a16="http://schemas.microsoft.com/office/drawing/2014/main" id="{292AFC81-7037-1C4A-AD8F-293BF32BFC92}"/>
            </a:ext>
          </a:extLst>
        </cdr:cNvPr>
        <cdr:cNvCxnSpPr/>
      </cdr:nvCxnSpPr>
      <cdr:spPr>
        <a:xfrm xmlns:a="http://schemas.openxmlformats.org/drawingml/2006/main" flipV="1">
          <a:off x="310885" y="1815866"/>
          <a:ext cx="6702977" cy="210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0.982</cdr:x>
      <cdr:y>0.16514</cdr:y>
    </cdr:from>
    <cdr:to>
      <cdr:x>0.98406</cdr:x>
      <cdr:y>0.94633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A8DCCF98-EEE6-8549-809F-EFA0E86F1B73}"/>
            </a:ext>
          </a:extLst>
        </cdr:cNvPr>
        <cdr:cNvCxnSpPr/>
      </cdr:nvCxnSpPr>
      <cdr:spPr>
        <a:xfrm xmlns:a="http://schemas.openxmlformats.org/drawingml/2006/main" flipH="1">
          <a:off x="7087117" y="707951"/>
          <a:ext cx="14867" cy="334897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0.53159</cdr:x>
      <cdr:y>0.01234</cdr:y>
    </cdr:from>
    <cdr:to>
      <cdr:x>0.53417</cdr:x>
      <cdr:y>0.92973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6D71D708-84C7-C32E-BBB9-26BC86F535BB}"/>
            </a:ext>
          </a:extLst>
        </cdr:cNvPr>
        <cdr:cNvCxnSpPr/>
      </cdr:nvCxnSpPr>
      <cdr:spPr>
        <a:xfrm xmlns:a="http://schemas.openxmlformats.org/drawingml/2006/main" flipH="1">
          <a:off x="4145864" y="51354"/>
          <a:ext cx="20122" cy="381907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0.00122</cdr:x>
      <cdr:y>0.00307</cdr:y>
    </cdr:from>
    <cdr:to>
      <cdr:x>0.99649</cdr:x>
      <cdr:y>0.99112</cdr:y>
    </cdr:to>
    <cdr:sp macro="" textlink="">
      <cdr:nvSpPr>
        <cdr:cNvPr id="3" name="직사각형 2">
          <a:extLst xmlns:a="http://schemas.openxmlformats.org/drawingml/2006/main">
            <a:ext uri="{FF2B5EF4-FFF2-40B4-BE49-F238E27FC236}">
              <a16:creationId xmlns:a16="http://schemas.microsoft.com/office/drawing/2014/main" id="{6D3EAC70-0776-8ACC-7283-CC1B0D0F3D48}"/>
            </a:ext>
          </a:extLst>
        </cdr:cNvPr>
        <cdr:cNvSpPr/>
      </cdr:nvSpPr>
      <cdr:spPr>
        <a:xfrm xmlns:a="http://schemas.openxmlformats.org/drawingml/2006/main">
          <a:off x="9478" y="12633"/>
          <a:ext cx="7758620" cy="40659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ko-Kore-KR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표1" displayName="표1" ref="A1:M1198" totalsRowShown="0" headerRowDxfId="34" dataDxfId="32" headerRowBorderDxfId="33" tableBorderDxfId="31">
  <autoFilter ref="A1:M1198" xr:uid="{00000000-0009-0000-0100-000001000000}"/>
  <sortState xmlns:xlrd2="http://schemas.microsoft.com/office/spreadsheetml/2017/richdata2" ref="A2:G1123">
    <sortCondition descending="1" ref="A2:A1123"/>
  </sortState>
  <tableColumns count="13">
    <tableColumn id="1" xr3:uid="{00000000-0010-0000-0000-000001000000}" name="NO" dataDxfId="30"/>
    <tableColumn id="2" xr3:uid="{00000000-0010-0000-0000-000002000000}" name="b1" dataDxfId="29"/>
    <tableColumn id="3" xr3:uid="{00000000-0010-0000-0000-000003000000}" name="b2" dataDxfId="28"/>
    <tableColumn id="4" xr3:uid="{00000000-0010-0000-0000-000004000000}" name="b3" dataDxfId="27"/>
    <tableColumn id="5" xr3:uid="{00000000-0010-0000-0000-000005000000}" name="b4" dataDxfId="26"/>
    <tableColumn id="6" xr3:uid="{00000000-0010-0000-0000-000006000000}" name="b5" dataDxfId="25"/>
    <tableColumn id="7" xr3:uid="{00000000-0010-0000-0000-000007000000}" name="b6" dataDxfId="24"/>
    <tableColumn id="8" xr3:uid="{00000000-0010-0000-0000-000008000000}" name="추천개수" dataDxfId="23"/>
    <tableColumn id="9" xr3:uid="{00000000-0010-0000-0000-000009000000}" name="1등" dataDxfId="22"/>
    <tableColumn id="10" xr3:uid="{00000000-0010-0000-0000-00000A000000}" name="2등" dataDxfId="21"/>
    <tableColumn id="11" xr3:uid="{00000000-0010-0000-0000-00000B000000}" name="3등" dataDxfId="20"/>
    <tableColumn id="12" xr3:uid="{00000000-0010-0000-0000-00000C000000}" name="4등" dataDxfId="19"/>
    <tableColumn id="13" xr3:uid="{00000000-0010-0000-0000-00000D000000}" name="5등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CC9A3A-3F65-E94B-BBC7-A8B2D0C4FE84}" name="표1_3" displayName="표1_3" ref="A1:N1190" totalsRowShown="0" headerRowDxfId="17" dataDxfId="15" headerRowBorderDxfId="16" tableBorderDxfId="14">
  <autoFilter ref="A1:N1190" xr:uid="{F3CC9A3A-3F65-E94B-BBC7-A8B2D0C4FE84}"/>
  <sortState xmlns:xlrd2="http://schemas.microsoft.com/office/spreadsheetml/2017/richdata2" ref="A2:G1126">
    <sortCondition descending="1" ref="A2:A1126"/>
  </sortState>
  <tableColumns count="14">
    <tableColumn id="1" xr3:uid="{44E7A961-15C7-1248-B697-9D89CDF7E2AA}" name="NO" dataDxfId="13"/>
    <tableColumn id="2" xr3:uid="{9D096749-C7CC-CE44-BD13-06042EEAA720}" name="b1" dataDxfId="12"/>
    <tableColumn id="3" xr3:uid="{AEC62CFA-AFD0-6C4B-82B9-4C0620AA6B90}" name="b2" dataDxfId="11"/>
    <tableColumn id="4" xr3:uid="{9C1B71C4-0A1C-D14E-976A-88E03095B01F}" name="b3" dataDxfId="10"/>
    <tableColumn id="5" xr3:uid="{D84E990C-3F4E-ED47-9459-8696176CE799}" name="b4" dataDxfId="9"/>
    <tableColumn id="6" xr3:uid="{3FEB0047-B0E4-624B-989F-F5940CA2D0E0}" name="b5" dataDxfId="8"/>
    <tableColumn id="7" xr3:uid="{9F7D04C4-E7BD-3645-B2D2-ED707E0FCCC7}" name="b6" dataDxfId="7"/>
    <tableColumn id="8" xr3:uid="{8C5AA6F4-2F22-C241-A874-6310E1FEDBF7}" name="추천개수" dataDxfId="6"/>
    <tableColumn id="9" xr3:uid="{134E08D6-FA2E-DD42-BE90-B19B87D89E89}" name="1등" dataDxfId="5"/>
    <tableColumn id="10" xr3:uid="{19774BF1-1583-D845-9936-012081640E96}" name="2등" dataDxfId="4"/>
    <tableColumn id="11" xr3:uid="{270BC2F5-67A0-814A-84D0-D3BC03E4C495}" name="3등" dataDxfId="3"/>
    <tableColumn id="12" xr3:uid="{555019CD-48F3-6E41-94B6-05148C4F1175}" name="4등" dataDxfId="2"/>
    <tableColumn id="13" xr3:uid="{5248ED76-3496-8341-B4E6-719F4465113B}" name="5등" dataDxfId="1"/>
    <tableColumn id="14" xr3:uid="{2278430D-BC98-9347-9A01-9867EC12660F}" name="VIEW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O1198"/>
  <sheetViews>
    <sheetView topLeftCell="L2" zoomScale="97" zoomScaleNormal="97" workbookViewId="0"/>
  </sheetViews>
  <sheetFormatPr baseColWidth="10" defaultColWidth="11.5703125" defaultRowHeight="18"/>
  <cols>
    <col min="1" max="1" width="8.7109375" bestFit="1" customWidth="1"/>
    <col min="2" max="3" width="8.140625" bestFit="1" customWidth="1"/>
    <col min="4" max="7" width="8.28515625" bestFit="1" customWidth="1"/>
    <col min="8" max="8" width="13" style="1" bestFit="1" customWidth="1"/>
    <col min="9" max="13" width="8.85546875" bestFit="1" customWidth="1"/>
    <col min="14" max="15" width="7" customWidth="1"/>
    <col min="16" max="16" width="9.42578125" bestFit="1" customWidth="1"/>
    <col min="17" max="17" width="10.140625" bestFit="1" customWidth="1"/>
    <col min="18" max="18" width="8.7109375" bestFit="1" customWidth="1"/>
    <col min="19" max="19" width="7.42578125" bestFit="1" customWidth="1"/>
    <col min="20" max="20" width="6.85546875" bestFit="1" customWidth="1"/>
    <col min="21" max="21" width="8.5703125" bestFit="1" customWidth="1"/>
    <col min="22" max="22" width="4.42578125" bestFit="1" customWidth="1"/>
    <col min="23" max="24" width="6.5703125" bestFit="1" customWidth="1"/>
    <col min="25" max="27" width="5.42578125" bestFit="1" customWidth="1"/>
    <col min="28" max="28" width="8.7109375" bestFit="1" customWidth="1"/>
    <col min="29" max="32" width="4.5703125" bestFit="1" customWidth="1"/>
    <col min="33" max="33" width="5.42578125" bestFit="1" customWidth="1"/>
    <col min="34" max="34" width="15.5703125" bestFit="1" customWidth="1"/>
    <col min="35" max="35" width="16.7109375" bestFit="1" customWidth="1"/>
    <col min="36" max="36" width="12.140625" bestFit="1" customWidth="1"/>
    <col min="37" max="37" width="10.85546875" bestFit="1" customWidth="1"/>
    <col min="38" max="38" width="11" bestFit="1" customWidth="1"/>
    <col min="39" max="39" width="15.28515625" bestFit="1" customWidth="1"/>
    <col min="40" max="43" width="4.7109375" bestFit="1" customWidth="1"/>
    <col min="44" max="44" width="5.5703125" bestFit="1" customWidth="1"/>
    <col min="45" max="45" width="10.5703125" bestFit="1" customWidth="1"/>
    <col min="46" max="46" width="8.28515625" customWidth="1"/>
    <col min="47" max="47" width="7.7109375" bestFit="1" customWidth="1"/>
    <col min="48" max="64" width="5" customWidth="1"/>
    <col min="65" max="65" width="18" style="15" customWidth="1"/>
  </cols>
  <sheetData>
    <row r="1" spans="1:67">
      <c r="A1" s="2" t="s">
        <v>6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P1" s="207" t="s">
        <v>40</v>
      </c>
      <c r="Q1" s="209" t="s">
        <v>47</v>
      </c>
      <c r="R1" s="211" t="s">
        <v>6</v>
      </c>
      <c r="S1" s="211" t="s">
        <v>15</v>
      </c>
      <c r="T1" s="211" t="s">
        <v>7</v>
      </c>
      <c r="U1" s="211" t="s">
        <v>8</v>
      </c>
      <c r="V1" s="204" t="s">
        <v>82</v>
      </c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6"/>
      <c r="AJ1" s="203" t="s">
        <v>84</v>
      </c>
      <c r="AK1" s="203"/>
      <c r="AL1" s="203"/>
      <c r="AM1" s="203"/>
      <c r="AN1" s="203"/>
      <c r="AO1" s="203"/>
      <c r="AP1" s="203"/>
      <c r="AQ1" s="203"/>
      <c r="AR1" s="203"/>
      <c r="AU1" s="7" t="s">
        <v>29</v>
      </c>
      <c r="AV1">
        <v>0</v>
      </c>
      <c r="AW1">
        <v>10</v>
      </c>
      <c r="AX1">
        <v>20</v>
      </c>
      <c r="AY1">
        <v>30</v>
      </c>
      <c r="AZ1">
        <v>40</v>
      </c>
      <c r="BA1">
        <v>50</v>
      </c>
      <c r="BB1">
        <v>60</v>
      </c>
      <c r="BC1">
        <v>70</v>
      </c>
      <c r="BD1">
        <v>80</v>
      </c>
      <c r="BE1">
        <v>90</v>
      </c>
      <c r="BF1">
        <v>100</v>
      </c>
      <c r="BG1">
        <v>110</v>
      </c>
      <c r="BH1">
        <v>120</v>
      </c>
      <c r="BI1">
        <v>130</v>
      </c>
      <c r="BJ1">
        <v>140</v>
      </c>
      <c r="BK1">
        <v>150</v>
      </c>
      <c r="BN1" s="15" t="s">
        <v>86</v>
      </c>
    </row>
    <row r="2" spans="1:67">
      <c r="A2" s="4">
        <f t="shared" ref="A2:A4" si="0">A3+1</f>
        <v>1197</v>
      </c>
      <c r="N2" s="175"/>
      <c r="P2" s="208"/>
      <c r="Q2" s="210"/>
      <c r="R2" s="211"/>
      <c r="S2" s="211"/>
      <c r="T2" s="211"/>
      <c r="U2" s="211"/>
      <c r="V2" s="45" t="s">
        <v>0</v>
      </c>
      <c r="W2" s="45" t="s">
        <v>1</v>
      </c>
      <c r="X2" s="45" t="s">
        <v>2</v>
      </c>
      <c r="Y2" s="45" t="s">
        <v>3</v>
      </c>
      <c r="Z2" s="45" t="s">
        <v>4</v>
      </c>
      <c r="AA2" s="45" t="s">
        <v>5</v>
      </c>
      <c r="AB2" s="45" t="s">
        <v>16</v>
      </c>
      <c r="AC2" s="45" t="s">
        <v>9</v>
      </c>
      <c r="AD2" s="45" t="s">
        <v>10</v>
      </c>
      <c r="AE2" s="45" t="s">
        <v>11</v>
      </c>
      <c r="AF2" s="45" t="s">
        <v>12</v>
      </c>
      <c r="AG2" s="45" t="s">
        <v>13</v>
      </c>
      <c r="AH2" s="45" t="s">
        <v>20</v>
      </c>
      <c r="AI2" s="45" t="s">
        <v>28</v>
      </c>
      <c r="AJ2" s="27" t="s">
        <v>17</v>
      </c>
      <c r="AK2" s="27" t="s">
        <v>18</v>
      </c>
      <c r="AL2" s="27" t="s">
        <v>19</v>
      </c>
      <c r="AM2" s="27" t="s">
        <v>42</v>
      </c>
      <c r="AN2" s="27" t="s">
        <v>9</v>
      </c>
      <c r="AO2" s="27" t="s">
        <v>10</v>
      </c>
      <c r="AP2" s="27" t="s">
        <v>11</v>
      </c>
      <c r="AQ2" s="27" t="s">
        <v>12</v>
      </c>
      <c r="AR2" s="27" t="s">
        <v>13</v>
      </c>
      <c r="AU2" s="7" t="s">
        <v>30</v>
      </c>
      <c r="AV2">
        <f>COUNTIF($Q$4:$Q17,AV$1)</f>
        <v>1</v>
      </c>
      <c r="AW2">
        <f>COUNTIF($Q$4:$Q17,AW$1)</f>
        <v>1</v>
      </c>
      <c r="AX2">
        <f>COUNTIF($Q$4:$Q17,AX$1)</f>
        <v>1</v>
      </c>
      <c r="AY2">
        <f>COUNTIF($Q$4:$Q17,AY$1)</f>
        <v>2</v>
      </c>
      <c r="AZ2">
        <f>COUNTIF($Q$4:$Q17,AZ$1)</f>
        <v>0</v>
      </c>
      <c r="BA2">
        <f>COUNTIF($Q$4:$Q17,BA$1)</f>
        <v>1</v>
      </c>
      <c r="BB2">
        <f>COUNTIF($Q$4:$Q17,BB$1)</f>
        <v>1</v>
      </c>
      <c r="BC2">
        <f>COUNTIF($Q$4:$Q17,BC$1)</f>
        <v>0</v>
      </c>
      <c r="BD2">
        <f>COUNTIF($Q$4:$Q17,BD$1)</f>
        <v>1</v>
      </c>
      <c r="BE2">
        <f>COUNTIF($Q$4:$Q17,BE$1)</f>
        <v>0</v>
      </c>
      <c r="BF2">
        <f>COUNTIF($Q$4:$Q17,BF$1)</f>
        <v>2</v>
      </c>
      <c r="BG2">
        <f>COUNTIF($Q$4:$Q17,BG$1)</f>
        <v>0</v>
      </c>
      <c r="BH2">
        <f>COUNTIF($Q$4:$Q17,BH$1)</f>
        <v>2</v>
      </c>
      <c r="BI2">
        <f>COUNTIF($Q$4:$Q17,BI$1)</f>
        <v>0</v>
      </c>
      <c r="BJ2">
        <f>COUNTIF($Q$4:$Q17,BJ$1)</f>
        <v>2</v>
      </c>
      <c r="BK2">
        <f>COUNTIF($Q$4:$Q17,BK$1)</f>
        <v>0</v>
      </c>
      <c r="BN2" s="1">
        <v>1206</v>
      </c>
      <c r="BO2">
        <f>BN2-BN3</f>
        <v>149</v>
      </c>
    </row>
    <row r="3" spans="1:67" ht="20">
      <c r="A3" s="4">
        <f t="shared" si="0"/>
        <v>1196</v>
      </c>
      <c r="B3">
        <v>8</v>
      </c>
      <c r="C3">
        <v>12</v>
      </c>
      <c r="D3">
        <v>15</v>
      </c>
      <c r="E3">
        <v>29</v>
      </c>
      <c r="F3">
        <v>40</v>
      </c>
      <c r="G3">
        <v>45</v>
      </c>
      <c r="N3" s="175"/>
      <c r="P3" s="49">
        <f>S17-S3</f>
        <v>-9</v>
      </c>
      <c r="Q3" s="50">
        <f>DATE(2024,6,8)</f>
        <v>45451</v>
      </c>
      <c r="R3" s="165">
        <v>1202</v>
      </c>
      <c r="S3" s="59">
        <f>R3-R4</f>
        <v>156</v>
      </c>
      <c r="T3" s="60">
        <f>S3*7</f>
        <v>1092</v>
      </c>
      <c r="U3" s="61">
        <f>T3/30</f>
        <v>36.4</v>
      </c>
      <c r="V3" s="37" t="s">
        <v>14</v>
      </c>
      <c r="W3" s="38" t="s">
        <v>14</v>
      </c>
      <c r="X3" s="38" t="s">
        <v>14</v>
      </c>
      <c r="Y3" s="38" t="s">
        <v>14</v>
      </c>
      <c r="Z3" s="38" t="s">
        <v>14</v>
      </c>
      <c r="AA3" s="39" t="s">
        <v>14</v>
      </c>
      <c r="AB3" s="40"/>
      <c r="AC3" s="37" t="s">
        <v>14</v>
      </c>
      <c r="AD3" s="38" t="s">
        <v>14</v>
      </c>
      <c r="AE3" s="38" t="s">
        <v>14</v>
      </c>
      <c r="AF3" s="38" t="s">
        <v>14</v>
      </c>
      <c r="AG3" s="38" t="s">
        <v>14</v>
      </c>
      <c r="AH3" s="41">
        <f>SUM(AH4:AH17)</f>
        <v>37489428905</v>
      </c>
      <c r="AI3" s="46" t="str">
        <f>TEXT(DATE(2022,12,17) + (P3+S3)*7, "yyyy-mm-dd") &amp;" (예상)"</f>
        <v>2025-10-11 (예상)</v>
      </c>
      <c r="AJ3" s="42">
        <f>ROUNDUP(AVERAGE(H73:H152),0)</f>
        <v>46</v>
      </c>
      <c r="AK3" s="43">
        <f>SUM(H73:H152)*1000</f>
        <v>3619000</v>
      </c>
      <c r="AL3" s="44">
        <f t="shared" ref="AL3:AL10" si="1">AK3/S3</f>
        <v>23198.717948717949</v>
      </c>
      <c r="AM3" s="43">
        <f>AR3*5000+AQ3*50000+AP3*1200000</f>
        <v>620000</v>
      </c>
      <c r="AN3" s="57">
        <f>SUM(I73:I152)</f>
        <v>0</v>
      </c>
      <c r="AO3" s="57">
        <f>SUM(J73:J152)</f>
        <v>0</v>
      </c>
      <c r="AP3" s="57">
        <f>SUM(K73:K152)</f>
        <v>0</v>
      </c>
      <c r="AQ3" s="57">
        <f>SUM(L73:L152)</f>
        <v>4</v>
      </c>
      <c r="AR3" s="57">
        <f>SUM(M73:M152)</f>
        <v>84</v>
      </c>
      <c r="BN3">
        <v>1057</v>
      </c>
      <c r="BO3">
        <f t="shared" ref="BO3:BO19" si="2">BN3-BN4</f>
        <v>11</v>
      </c>
    </row>
    <row r="4" spans="1:67">
      <c r="A4" s="4">
        <f t="shared" si="0"/>
        <v>1195</v>
      </c>
      <c r="B4">
        <v>3</v>
      </c>
      <c r="C4">
        <v>15</v>
      </c>
      <c r="D4">
        <v>27</v>
      </c>
      <c r="E4">
        <v>33</v>
      </c>
      <c r="F4">
        <v>34</v>
      </c>
      <c r="G4">
        <v>36</v>
      </c>
      <c r="N4" s="175"/>
      <c r="Q4" s="51">
        <f>INT(S4/10)*10</f>
        <v>20</v>
      </c>
      <c r="R4" s="169">
        <v>1046</v>
      </c>
      <c r="S4" s="28">
        <f>R4-R5</f>
        <v>24</v>
      </c>
      <c r="T4" s="28">
        <f t="shared" ref="T4:T7" si="3">S4*7</f>
        <v>168</v>
      </c>
      <c r="U4" s="19">
        <f t="shared" ref="U4:U7" si="4">T4/30</f>
        <v>5.6</v>
      </c>
      <c r="V4" s="26">
        <v>7</v>
      </c>
      <c r="W4" s="26">
        <v>16</v>
      </c>
      <c r="X4" s="26">
        <v>25</v>
      </c>
      <c r="Y4" s="26">
        <v>29</v>
      </c>
      <c r="Z4" s="26">
        <v>35</v>
      </c>
      <c r="AA4" s="24">
        <v>36</v>
      </c>
      <c r="AB4" s="22">
        <f t="shared" ref="AB4:AG4" si="5">H153</f>
        <v>173</v>
      </c>
      <c r="AC4" s="26">
        <f t="shared" si="5"/>
        <v>1</v>
      </c>
      <c r="AD4" s="26">
        <f t="shared" si="5"/>
        <v>0</v>
      </c>
      <c r="AE4" s="26">
        <f t="shared" si="5"/>
        <v>0</v>
      </c>
      <c r="AF4" s="26">
        <f t="shared" si="5"/>
        <v>3</v>
      </c>
      <c r="AG4" s="26">
        <f t="shared" si="5"/>
        <v>8</v>
      </c>
      <c r="AH4" s="14">
        <f>AF4*50000+AG4*5000+2011415719</f>
        <v>2011605719</v>
      </c>
      <c r="AI4" s="47" t="str">
        <f>TEXT(DATE(2022,12,17), "yyyy-mm-dd")</f>
        <v>2022-12-17</v>
      </c>
      <c r="AJ4" s="21">
        <f>ROUNDUP(AVERAGE(H153:H176),0)</f>
        <v>53</v>
      </c>
      <c r="AK4" s="20">
        <f>SUM(H153:H176)*1000</f>
        <v>1258000</v>
      </c>
      <c r="AL4" s="23">
        <f t="shared" si="1"/>
        <v>52416.666666666664</v>
      </c>
      <c r="AM4" s="52">
        <f t="shared" ref="AM4:AM17" si="6">AR4*5000+AQ4*50000+AP4*1200000</f>
        <v>495000</v>
      </c>
      <c r="AN4" s="20">
        <f>SUM(I153:I176)</f>
        <v>1</v>
      </c>
      <c r="AO4" s="20">
        <f>SUM(J153:J176)</f>
        <v>0</v>
      </c>
      <c r="AP4" s="20">
        <f>SUM(K153:K176)</f>
        <v>0</v>
      </c>
      <c r="AQ4" s="20">
        <f>SUM(L153:L176)</f>
        <v>6</v>
      </c>
      <c r="AR4" s="20">
        <f>SUM(M153:M176)</f>
        <v>39</v>
      </c>
      <c r="BN4">
        <v>1046</v>
      </c>
      <c r="BO4">
        <f t="shared" si="2"/>
        <v>24</v>
      </c>
    </row>
    <row r="5" spans="1:67">
      <c r="A5" s="4">
        <f t="shared" ref="A5:A68" si="7">A6+1</f>
        <v>1194</v>
      </c>
      <c r="B5">
        <v>3</v>
      </c>
      <c r="C5">
        <v>13</v>
      </c>
      <c r="D5">
        <v>15</v>
      </c>
      <c r="E5">
        <v>24</v>
      </c>
      <c r="F5">
        <v>33</v>
      </c>
      <c r="G5">
        <v>37</v>
      </c>
      <c r="N5" s="175"/>
      <c r="Q5" s="51">
        <f t="shared" ref="Q5:Q17" si="8">INT(S5/10)*10</f>
        <v>10</v>
      </c>
      <c r="R5" s="169">
        <v>1022</v>
      </c>
      <c r="S5" s="28">
        <f t="shared" ref="S5:S16" si="9">R5-R6</f>
        <v>18</v>
      </c>
      <c r="T5" s="28">
        <f t="shared" si="3"/>
        <v>126</v>
      </c>
      <c r="U5" s="19">
        <f t="shared" si="4"/>
        <v>4.2</v>
      </c>
      <c r="V5" s="26">
        <v>5</v>
      </c>
      <c r="W5" s="26">
        <v>6</v>
      </c>
      <c r="X5" s="26">
        <v>11</v>
      </c>
      <c r="Y5" s="26">
        <v>29</v>
      </c>
      <c r="Z5" s="26">
        <v>42</v>
      </c>
      <c r="AA5" s="24">
        <v>45</v>
      </c>
      <c r="AB5" s="62">
        <f t="shared" ref="AB5:AG5" si="10">H177</f>
        <v>205</v>
      </c>
      <c r="AC5" s="26">
        <f t="shared" si="10"/>
        <v>1</v>
      </c>
      <c r="AD5" s="26">
        <f t="shared" si="10"/>
        <v>0</v>
      </c>
      <c r="AE5" s="26">
        <f t="shared" si="10"/>
        <v>1</v>
      </c>
      <c r="AF5" s="26">
        <f t="shared" si="10"/>
        <v>6</v>
      </c>
      <c r="AG5" s="26">
        <f t="shared" si="10"/>
        <v>11</v>
      </c>
      <c r="AH5" s="14">
        <f>AF5*50000+AG5*5000+4866468075</f>
        <v>4866823075</v>
      </c>
      <c r="AI5" s="47" t="str">
        <f>TEXT(DATE(2022,7,2), "yyyy-mm-dd")</f>
        <v>2022-07-02</v>
      </c>
      <c r="AJ5" s="21">
        <f>ROUNDUP(AVERAGE(H177:H194),0)</f>
        <v>65</v>
      </c>
      <c r="AK5" s="20">
        <f>SUM(H177:H194)*1000</f>
        <v>1167000</v>
      </c>
      <c r="AL5" s="23">
        <f t="shared" si="1"/>
        <v>64833.333333333336</v>
      </c>
      <c r="AM5" s="53">
        <f t="shared" si="6"/>
        <v>1665000</v>
      </c>
      <c r="AN5" s="20">
        <f>SUM(I177:I194)</f>
        <v>1</v>
      </c>
      <c r="AO5" s="20">
        <f>SUM(J177:J194)</f>
        <v>0</v>
      </c>
      <c r="AP5" s="20">
        <f>SUM(K177:K194)</f>
        <v>1</v>
      </c>
      <c r="AQ5" s="20">
        <f>SUM(L177:L194)</f>
        <v>6</v>
      </c>
      <c r="AR5" s="20">
        <f>SUM(M177:M194)</f>
        <v>33</v>
      </c>
      <c r="BM5" s="13"/>
      <c r="BN5">
        <v>1022</v>
      </c>
      <c r="BO5">
        <f t="shared" si="2"/>
        <v>122</v>
      </c>
    </row>
    <row r="6" spans="1:67">
      <c r="A6" s="4">
        <f t="shared" si="7"/>
        <v>1193</v>
      </c>
      <c r="B6">
        <v>6</v>
      </c>
      <c r="C6">
        <v>9</v>
      </c>
      <c r="D6">
        <v>16</v>
      </c>
      <c r="E6">
        <v>19</v>
      </c>
      <c r="F6">
        <v>24</v>
      </c>
      <c r="G6">
        <v>28</v>
      </c>
      <c r="N6" s="175"/>
      <c r="Q6" s="51">
        <f t="shared" si="8"/>
        <v>100</v>
      </c>
      <c r="R6" s="169">
        <v>1004</v>
      </c>
      <c r="S6" s="28">
        <f t="shared" si="9"/>
        <v>104</v>
      </c>
      <c r="T6" s="28">
        <f t="shared" si="3"/>
        <v>728</v>
      </c>
      <c r="U6" s="19">
        <f t="shared" si="4"/>
        <v>24.266666666666666</v>
      </c>
      <c r="V6" s="26">
        <v>7</v>
      </c>
      <c r="W6" s="26">
        <v>15</v>
      </c>
      <c r="X6" s="26">
        <v>30</v>
      </c>
      <c r="Y6" s="26">
        <v>37</v>
      </c>
      <c r="Z6" s="26">
        <v>39</v>
      </c>
      <c r="AA6" s="24">
        <v>44</v>
      </c>
      <c r="AB6" s="22">
        <f t="shared" ref="AB6:AG6" si="11">H195</f>
        <v>303</v>
      </c>
      <c r="AC6" s="26">
        <f t="shared" si="11"/>
        <v>1</v>
      </c>
      <c r="AD6" s="26">
        <f t="shared" si="11"/>
        <v>0</v>
      </c>
      <c r="AE6" s="26">
        <f t="shared" si="11"/>
        <v>2</v>
      </c>
      <c r="AF6" s="26">
        <f t="shared" si="11"/>
        <v>1</v>
      </c>
      <c r="AG6" s="26">
        <f t="shared" si="11"/>
        <v>16</v>
      </c>
      <c r="AH6" s="14">
        <f>AF6*50000+AG6*5000+2576251913+1541743</f>
        <v>2577923656</v>
      </c>
      <c r="AI6" s="47" t="str">
        <f>TEXT(DATE(2022,2,26), "yyyy-mm-dd")</f>
        <v>2022-02-26</v>
      </c>
      <c r="AJ6" s="21">
        <f>ROUNDUP(AVERAGE(H195:H298),0)</f>
        <v>60</v>
      </c>
      <c r="AK6" s="20">
        <f>SUM(H195:H298)*1000</f>
        <v>6204000</v>
      </c>
      <c r="AL6" s="23">
        <f t="shared" si="1"/>
        <v>59653.846153846156</v>
      </c>
      <c r="AM6" s="53">
        <f t="shared" si="6"/>
        <v>4150000</v>
      </c>
      <c r="AN6" s="20">
        <f>SUM(I195:I298)</f>
        <v>1</v>
      </c>
      <c r="AO6" s="20">
        <f>SUM(J195:J298)</f>
        <v>0</v>
      </c>
      <c r="AP6" s="20">
        <f>SUM(K195:K298)</f>
        <v>2</v>
      </c>
      <c r="AQ6" s="20">
        <f>SUM(L195:L298)</f>
        <v>17</v>
      </c>
      <c r="AR6" s="20">
        <f>SUM(M195:M298)</f>
        <v>180</v>
      </c>
      <c r="BN6">
        <v>900</v>
      </c>
      <c r="BO6">
        <f t="shared" si="2"/>
        <v>59</v>
      </c>
    </row>
    <row r="7" spans="1:67">
      <c r="A7" s="4">
        <f t="shared" si="7"/>
        <v>1192</v>
      </c>
      <c r="B7">
        <v>10</v>
      </c>
      <c r="C7">
        <v>16</v>
      </c>
      <c r="D7">
        <v>23</v>
      </c>
      <c r="E7">
        <v>36</v>
      </c>
      <c r="F7">
        <v>39</v>
      </c>
      <c r="G7">
        <v>40</v>
      </c>
      <c r="N7" s="175"/>
      <c r="Q7" s="51">
        <f t="shared" si="8"/>
        <v>80</v>
      </c>
      <c r="R7" s="169">
        <v>900</v>
      </c>
      <c r="S7" s="28">
        <f t="shared" si="9"/>
        <v>84</v>
      </c>
      <c r="T7" s="28">
        <f t="shared" si="3"/>
        <v>588</v>
      </c>
      <c r="U7" s="19">
        <f t="shared" si="4"/>
        <v>19.600000000000001</v>
      </c>
      <c r="V7" s="26">
        <v>7</v>
      </c>
      <c r="W7" s="26">
        <v>13</v>
      </c>
      <c r="X7" s="26">
        <v>16</v>
      </c>
      <c r="Y7" s="26">
        <v>18</v>
      </c>
      <c r="Z7" s="26">
        <v>35</v>
      </c>
      <c r="AA7" s="24">
        <v>38</v>
      </c>
      <c r="AB7" s="22">
        <f t="shared" ref="AB7:AG7" si="12">H299</f>
        <v>346</v>
      </c>
      <c r="AC7" s="26">
        <f t="shared" si="12"/>
        <v>1</v>
      </c>
      <c r="AD7" s="26">
        <f t="shared" si="12"/>
        <v>0</v>
      </c>
      <c r="AE7" s="26">
        <f t="shared" si="12"/>
        <v>0</v>
      </c>
      <c r="AF7" s="26">
        <f t="shared" si="12"/>
        <v>4</v>
      </c>
      <c r="AG7" s="26">
        <f t="shared" si="12"/>
        <v>22</v>
      </c>
      <c r="AH7" s="14">
        <f>AF7*50000+AG7*5000+3349851375</f>
        <v>3350161375</v>
      </c>
      <c r="AI7" s="47" t="str">
        <f>TEXT(DATE(2020,2,29), "yyyy-mm-dd")</f>
        <v>2020-02-29</v>
      </c>
      <c r="AJ7" s="21">
        <f>ROUNDUP(AVERAGE(H299:H382),0)</f>
        <v>57</v>
      </c>
      <c r="AK7" s="20">
        <f>SUM(H299:H382)*1000</f>
        <v>4733000</v>
      </c>
      <c r="AL7" s="23">
        <f t="shared" si="1"/>
        <v>56345.238095238092</v>
      </c>
      <c r="AM7" s="53">
        <f t="shared" si="6"/>
        <v>1910000</v>
      </c>
      <c r="AN7" s="20">
        <f>SUM(I299:I382)</f>
        <v>1</v>
      </c>
      <c r="AO7" s="20">
        <f>SUM(J299:J382)</f>
        <v>0</v>
      </c>
      <c r="AP7" s="20">
        <f>SUM(K299:K382)</f>
        <v>0</v>
      </c>
      <c r="AQ7" s="20">
        <f>SUM(L299:L382)</f>
        <v>25</v>
      </c>
      <c r="AR7" s="20">
        <f>SUM(M299:M382)</f>
        <v>132</v>
      </c>
      <c r="BM7" s="16"/>
      <c r="BN7">
        <v>841</v>
      </c>
      <c r="BO7">
        <f t="shared" si="2"/>
        <v>25</v>
      </c>
    </row>
    <row r="8" spans="1:67">
      <c r="A8" s="4">
        <f t="shared" si="7"/>
        <v>1191</v>
      </c>
      <c r="B8">
        <v>1</v>
      </c>
      <c r="C8">
        <v>4</v>
      </c>
      <c r="D8">
        <v>11</v>
      </c>
      <c r="E8">
        <v>12</v>
      </c>
      <c r="F8">
        <v>20</v>
      </c>
      <c r="G8">
        <v>41</v>
      </c>
      <c r="N8" s="175"/>
      <c r="Q8" s="51">
        <f t="shared" si="8"/>
        <v>120</v>
      </c>
      <c r="R8" s="169">
        <v>816</v>
      </c>
      <c r="S8" s="28">
        <f t="shared" si="9"/>
        <v>120</v>
      </c>
      <c r="T8" s="28">
        <f t="shared" ref="T8:T17" si="13">S8*7</f>
        <v>840</v>
      </c>
      <c r="U8" s="19">
        <f t="shared" ref="U8:U17" si="14">T8/30</f>
        <v>28</v>
      </c>
      <c r="V8" s="26">
        <v>12</v>
      </c>
      <c r="W8" s="26">
        <v>18</v>
      </c>
      <c r="X8" s="26">
        <v>19</v>
      </c>
      <c r="Y8" s="26">
        <v>29</v>
      </c>
      <c r="Z8" s="26">
        <v>31</v>
      </c>
      <c r="AA8" s="24">
        <v>39</v>
      </c>
      <c r="AB8" s="62">
        <f t="shared" ref="AB8:AG8" si="15">H383</f>
        <v>36</v>
      </c>
      <c r="AC8" s="26">
        <f t="shared" si="15"/>
        <v>1</v>
      </c>
      <c r="AD8" s="26">
        <f t="shared" si="15"/>
        <v>0</v>
      </c>
      <c r="AE8" s="26">
        <f t="shared" si="15"/>
        <v>0</v>
      </c>
      <c r="AF8" s="26">
        <f t="shared" si="15"/>
        <v>4</v>
      </c>
      <c r="AG8" s="26">
        <f t="shared" si="15"/>
        <v>22</v>
      </c>
      <c r="AH8" s="14">
        <f>AF8*50000+AG8*5000+2128107938</f>
        <v>2128417938</v>
      </c>
      <c r="AI8" s="47" t="str">
        <f>TEXT(DATE(2017,7,21), "yyyy-mm-dd")</f>
        <v>2017-07-21</v>
      </c>
      <c r="AJ8" s="21">
        <f>ROUNDUP(AVERAGE(H383:H502),0)</f>
        <v>57</v>
      </c>
      <c r="AK8" s="20">
        <f>SUM(H383:H502)*1000</f>
        <v>6760000</v>
      </c>
      <c r="AL8" s="23">
        <f t="shared" si="1"/>
        <v>56333.333333333336</v>
      </c>
      <c r="AM8" s="53">
        <f t="shared" si="6"/>
        <v>4365000</v>
      </c>
      <c r="AN8" s="20">
        <f>SUM(I383:I502)</f>
        <v>1</v>
      </c>
      <c r="AO8" s="20">
        <f>SUM(J383:J502)</f>
        <v>0</v>
      </c>
      <c r="AP8" s="20">
        <f>SUM(K383:K502)</f>
        <v>2</v>
      </c>
      <c r="AQ8" s="20">
        <f>SUM(L383:L502)</f>
        <v>21</v>
      </c>
      <c r="AR8" s="20">
        <f>SUM(M383:M502)</f>
        <v>183</v>
      </c>
      <c r="BN8">
        <v>816</v>
      </c>
      <c r="BO8">
        <f t="shared" si="2"/>
        <v>120</v>
      </c>
    </row>
    <row r="9" spans="1:67">
      <c r="A9" s="4">
        <f t="shared" si="7"/>
        <v>1190</v>
      </c>
      <c r="B9">
        <v>7</v>
      </c>
      <c r="C9">
        <v>9</v>
      </c>
      <c r="D9">
        <v>19</v>
      </c>
      <c r="E9">
        <v>23</v>
      </c>
      <c r="F9">
        <v>26</v>
      </c>
      <c r="G9">
        <v>45</v>
      </c>
      <c r="N9" s="175"/>
      <c r="Q9" s="51">
        <f t="shared" si="8"/>
        <v>120</v>
      </c>
      <c r="R9" s="169">
        <v>696</v>
      </c>
      <c r="S9" s="28">
        <f t="shared" si="9"/>
        <v>122</v>
      </c>
      <c r="T9" s="28">
        <f t="shared" si="13"/>
        <v>854</v>
      </c>
      <c r="U9" s="19">
        <f t="shared" si="14"/>
        <v>28.466666666666665</v>
      </c>
      <c r="V9" s="26">
        <v>1</v>
      </c>
      <c r="W9" s="26">
        <v>7</v>
      </c>
      <c r="X9" s="26">
        <v>16</v>
      </c>
      <c r="Y9" s="26">
        <v>18</v>
      </c>
      <c r="Z9" s="26">
        <v>34</v>
      </c>
      <c r="AA9" s="24">
        <v>38</v>
      </c>
      <c r="AB9" s="62">
        <f t="shared" ref="AB9:AG9" si="16">H503</f>
        <v>101</v>
      </c>
      <c r="AC9" s="26">
        <f t="shared" si="16"/>
        <v>1</v>
      </c>
      <c r="AD9" s="26">
        <f t="shared" si="16"/>
        <v>0</v>
      </c>
      <c r="AE9" s="26">
        <f t="shared" si="16"/>
        <v>0</v>
      </c>
      <c r="AF9" s="26">
        <f t="shared" si="16"/>
        <v>2</v>
      </c>
      <c r="AG9" s="26">
        <f t="shared" si="16"/>
        <v>14</v>
      </c>
      <c r="AH9" s="14">
        <f>AF9*50000+AG9*5000+1632054413</f>
        <v>1632224413</v>
      </c>
      <c r="AI9" s="47" t="str">
        <f>TEXT(DATE(2016,4,2), "yyyy-mm-dd")</f>
        <v>2016-04-02</v>
      </c>
      <c r="AJ9" s="21">
        <f>ROUNDUP(AVERAGE(H503:H624),0)</f>
        <v>64</v>
      </c>
      <c r="AK9" s="20">
        <f>SUM(H503:H624)*1000</f>
        <v>7748000</v>
      </c>
      <c r="AL9" s="23">
        <f t="shared" si="1"/>
        <v>63508.196721311477</v>
      </c>
      <c r="AM9" s="53">
        <f t="shared" si="6"/>
        <v>2345000</v>
      </c>
      <c r="AN9" s="20">
        <f>SUM(I503:I624)</f>
        <v>1</v>
      </c>
      <c r="AO9" s="20">
        <f>SUM(J503:J624)</f>
        <v>0</v>
      </c>
      <c r="AP9" s="20">
        <f>SUM(K503:K624)</f>
        <v>0</v>
      </c>
      <c r="AQ9" s="20">
        <f>SUM(L503:L624)</f>
        <v>24</v>
      </c>
      <c r="AR9" s="20">
        <f>SUM(M503:M624)</f>
        <v>229</v>
      </c>
      <c r="BN9">
        <v>696</v>
      </c>
      <c r="BO9">
        <f t="shared" si="2"/>
        <v>103</v>
      </c>
    </row>
    <row r="10" spans="1:67">
      <c r="A10" s="4">
        <f t="shared" si="7"/>
        <v>1189</v>
      </c>
      <c r="B10">
        <v>9</v>
      </c>
      <c r="C10">
        <v>19</v>
      </c>
      <c r="D10">
        <v>29</v>
      </c>
      <c r="E10">
        <v>35</v>
      </c>
      <c r="F10">
        <v>37</v>
      </c>
      <c r="G10">
        <v>38</v>
      </c>
      <c r="N10" s="175"/>
      <c r="Q10" s="51">
        <f t="shared" si="8"/>
        <v>50</v>
      </c>
      <c r="R10" s="169">
        <v>574</v>
      </c>
      <c r="S10" s="28">
        <f t="shared" si="9"/>
        <v>50</v>
      </c>
      <c r="T10" s="28">
        <f t="shared" si="13"/>
        <v>350</v>
      </c>
      <c r="U10" s="19">
        <f t="shared" si="14"/>
        <v>11.666666666666666</v>
      </c>
      <c r="V10" s="26">
        <v>14</v>
      </c>
      <c r="W10" s="26">
        <v>15</v>
      </c>
      <c r="X10" s="26">
        <v>16</v>
      </c>
      <c r="Y10" s="26">
        <v>19</v>
      </c>
      <c r="Z10" s="26">
        <v>25</v>
      </c>
      <c r="AA10" s="24">
        <v>43</v>
      </c>
      <c r="AB10" s="62">
        <f t="shared" ref="AB10:AG10" si="17">H625</f>
        <v>89</v>
      </c>
      <c r="AC10" s="26">
        <f t="shared" si="17"/>
        <v>1</v>
      </c>
      <c r="AD10" s="26">
        <f t="shared" si="17"/>
        <v>0</v>
      </c>
      <c r="AE10" s="26">
        <f t="shared" si="17"/>
        <v>0</v>
      </c>
      <c r="AF10" s="26">
        <f t="shared" si="17"/>
        <v>0</v>
      </c>
      <c r="AG10" s="26">
        <f t="shared" si="17"/>
        <v>17</v>
      </c>
      <c r="AH10" s="14">
        <f>AF10*50000+AG10*5000+6965184938</f>
        <v>6965269938</v>
      </c>
      <c r="AI10" s="47" t="str">
        <f>TEXT(DATE(2013,11,30), "yyyy-mm-dd")</f>
        <v>2013-11-30</v>
      </c>
      <c r="AJ10" s="21">
        <f>ROUNDUP(AVERAGE(H625:H674),0)</f>
        <v>60</v>
      </c>
      <c r="AK10" s="20">
        <f>SUM(H625:H674)*1000</f>
        <v>3000000</v>
      </c>
      <c r="AL10" s="23">
        <f t="shared" si="1"/>
        <v>60000</v>
      </c>
      <c r="AM10" s="53">
        <f t="shared" si="6"/>
        <v>795000</v>
      </c>
      <c r="AN10" s="20">
        <f>SUM(I625:I674)</f>
        <v>1</v>
      </c>
      <c r="AO10" s="20">
        <f>SUM(J625:J674)</f>
        <v>0</v>
      </c>
      <c r="AP10" s="20">
        <f>SUM(K625:K674)</f>
        <v>0</v>
      </c>
      <c r="AQ10" s="20">
        <f>SUM(L625:L674)</f>
        <v>8</v>
      </c>
      <c r="AR10" s="20">
        <f>SUM(M625:M674)</f>
        <v>79</v>
      </c>
      <c r="BN10">
        <v>593</v>
      </c>
      <c r="BO10">
        <f t="shared" si="2"/>
        <v>19</v>
      </c>
    </row>
    <row r="11" spans="1:67">
      <c r="A11" s="4">
        <f t="shared" si="7"/>
        <v>1188</v>
      </c>
      <c r="B11">
        <v>3</v>
      </c>
      <c r="C11">
        <v>4</v>
      </c>
      <c r="D11">
        <v>12</v>
      </c>
      <c r="E11">
        <v>19</v>
      </c>
      <c r="F11">
        <v>22</v>
      </c>
      <c r="G11">
        <v>27</v>
      </c>
      <c r="N11" s="175"/>
      <c r="Q11" s="51">
        <f t="shared" si="8"/>
        <v>0</v>
      </c>
      <c r="R11" s="169">
        <v>524</v>
      </c>
      <c r="S11" s="28">
        <f t="shared" si="9"/>
        <v>1</v>
      </c>
      <c r="T11" s="28">
        <v>0</v>
      </c>
      <c r="U11" s="19">
        <v>0</v>
      </c>
      <c r="V11" s="26">
        <v>10</v>
      </c>
      <c r="W11" s="26">
        <v>11</v>
      </c>
      <c r="X11" s="26">
        <v>29</v>
      </c>
      <c r="Y11" s="26">
        <v>38</v>
      </c>
      <c r="Z11" s="26">
        <v>41</v>
      </c>
      <c r="AA11" s="24">
        <v>45</v>
      </c>
      <c r="AB11" s="22">
        <f t="shared" ref="AB11:AG12" si="18">H675</f>
        <v>178</v>
      </c>
      <c r="AC11" s="26">
        <f t="shared" si="18"/>
        <v>1</v>
      </c>
      <c r="AD11" s="26">
        <f t="shared" si="18"/>
        <v>0</v>
      </c>
      <c r="AE11" s="26">
        <f t="shared" si="18"/>
        <v>0</v>
      </c>
      <c r="AF11" s="26">
        <f t="shared" si="18"/>
        <v>4</v>
      </c>
      <c r="AG11" s="26">
        <f t="shared" si="18"/>
        <v>12</v>
      </c>
      <c r="AH11" s="14">
        <f>AF11*50000+AG11*5000+3491695594</f>
        <v>3491955594</v>
      </c>
      <c r="AI11" s="47" t="str">
        <f>TEXT(DATE(2012,12,15), "yyyy-mm-dd")</f>
        <v>2012-12-15</v>
      </c>
      <c r="AJ11" s="21">
        <f>ROUNDUP(AVERAGE(H675),0)</f>
        <v>178</v>
      </c>
      <c r="AK11" s="20">
        <f>SUM(H675)*1000</f>
        <v>178000</v>
      </c>
      <c r="AL11" s="25">
        <v>178000</v>
      </c>
      <c r="AM11" s="53">
        <f t="shared" si="6"/>
        <v>260000</v>
      </c>
      <c r="AN11" s="20">
        <f>SUM(I675:I675)</f>
        <v>1</v>
      </c>
      <c r="AO11" s="20">
        <f>SUM(J675:J675)</f>
        <v>0</v>
      </c>
      <c r="AP11" s="20">
        <f>SUM(K675:K675)</f>
        <v>0</v>
      </c>
      <c r="AQ11" s="20">
        <f>SUM(L675:L675)</f>
        <v>4</v>
      </c>
      <c r="AR11" s="20">
        <f>SUM(M675:M675)</f>
        <v>12</v>
      </c>
      <c r="BN11">
        <v>574</v>
      </c>
      <c r="BO11">
        <f t="shared" si="2"/>
        <v>148</v>
      </c>
    </row>
    <row r="12" spans="1:67">
      <c r="A12" s="4">
        <f t="shared" si="7"/>
        <v>1187</v>
      </c>
      <c r="B12">
        <v>5</v>
      </c>
      <c r="C12">
        <v>13</v>
      </c>
      <c r="D12">
        <v>26</v>
      </c>
      <c r="E12">
        <v>29</v>
      </c>
      <c r="F12">
        <v>37</v>
      </c>
      <c r="G12">
        <v>40</v>
      </c>
      <c r="N12" s="175"/>
      <c r="Q12" s="51">
        <f t="shared" si="8"/>
        <v>60</v>
      </c>
      <c r="R12" s="169">
        <v>523</v>
      </c>
      <c r="S12" s="28">
        <f t="shared" si="9"/>
        <v>62</v>
      </c>
      <c r="T12" s="28">
        <f t="shared" si="13"/>
        <v>434</v>
      </c>
      <c r="U12" s="19">
        <f t="shared" si="14"/>
        <v>14.466666666666667</v>
      </c>
      <c r="V12" s="26">
        <v>1</v>
      </c>
      <c r="W12" s="26">
        <v>4</v>
      </c>
      <c r="X12" s="26">
        <v>37</v>
      </c>
      <c r="Y12" s="26">
        <v>38</v>
      </c>
      <c r="Z12" s="26">
        <v>40</v>
      </c>
      <c r="AA12" s="24">
        <v>45</v>
      </c>
      <c r="AB12" s="22">
        <f t="shared" si="18"/>
        <v>187</v>
      </c>
      <c r="AC12" s="26">
        <f t="shared" si="18"/>
        <v>1</v>
      </c>
      <c r="AD12" s="26">
        <f t="shared" si="18"/>
        <v>0</v>
      </c>
      <c r="AE12" s="26">
        <f t="shared" si="18"/>
        <v>0</v>
      </c>
      <c r="AF12" s="26">
        <f t="shared" si="18"/>
        <v>1</v>
      </c>
      <c r="AG12" s="26">
        <f t="shared" si="18"/>
        <v>6</v>
      </c>
      <c r="AH12" s="14">
        <f>AF12*50000+AG12*5000+1780355840</f>
        <v>1780435840</v>
      </c>
      <c r="AI12" s="47" t="str">
        <f>TEXT(DATE(2012,12,8), "yyyy-mm-dd")</f>
        <v>2012-12-08</v>
      </c>
      <c r="AJ12" s="21">
        <f>ROUNDUP(AVERAGE(H676:H737),0)</f>
        <v>64</v>
      </c>
      <c r="AK12" s="20">
        <f>SUM(H676:H737)*1000</f>
        <v>3913000</v>
      </c>
      <c r="AL12" s="23">
        <f t="shared" ref="AL12:AL17" si="19">AK12/S12</f>
        <v>63112.903225806454</v>
      </c>
      <c r="AM12" s="53">
        <f t="shared" si="6"/>
        <v>3765000</v>
      </c>
      <c r="AN12" s="20">
        <f>SUM(I676:I737)</f>
        <v>1</v>
      </c>
      <c r="AO12" s="20">
        <f>SUM(J676:J737)</f>
        <v>0</v>
      </c>
      <c r="AP12" s="20">
        <f>SUM(K676:K737)</f>
        <v>2</v>
      </c>
      <c r="AQ12" s="20">
        <f>SUM(L676:L737)</f>
        <v>16</v>
      </c>
      <c r="AR12" s="20">
        <f>SUM(M676:M737)</f>
        <v>113</v>
      </c>
      <c r="BN12">
        <v>426</v>
      </c>
      <c r="BO12">
        <f t="shared" si="2"/>
        <v>70</v>
      </c>
    </row>
    <row r="13" spans="1:67">
      <c r="A13" s="4">
        <f t="shared" si="7"/>
        <v>1186</v>
      </c>
      <c r="B13">
        <v>2</v>
      </c>
      <c r="C13">
        <v>8</v>
      </c>
      <c r="D13">
        <v>13</v>
      </c>
      <c r="E13">
        <v>16</v>
      </c>
      <c r="F13">
        <v>23</v>
      </c>
      <c r="G13">
        <v>28</v>
      </c>
      <c r="H13" s="1">
        <v>411</v>
      </c>
      <c r="N13" s="175"/>
      <c r="Q13" s="51">
        <f t="shared" si="8"/>
        <v>100</v>
      </c>
      <c r="R13" s="169">
        <v>461</v>
      </c>
      <c r="S13" s="28">
        <f t="shared" si="9"/>
        <v>105</v>
      </c>
      <c r="T13" s="28">
        <f t="shared" si="13"/>
        <v>735</v>
      </c>
      <c r="U13" s="19">
        <f t="shared" si="14"/>
        <v>24.5</v>
      </c>
      <c r="V13" s="26">
        <v>11</v>
      </c>
      <c r="W13" s="26">
        <v>18</v>
      </c>
      <c r="X13" s="26">
        <v>26</v>
      </c>
      <c r="Y13" s="26">
        <v>31</v>
      </c>
      <c r="Z13" s="26">
        <v>37</v>
      </c>
      <c r="AA13" s="24">
        <v>40</v>
      </c>
      <c r="AB13" s="22">
        <f t="shared" ref="AB13:AG13" si="20">H738</f>
        <v>239</v>
      </c>
      <c r="AC13" s="26">
        <f t="shared" si="20"/>
        <v>1</v>
      </c>
      <c r="AD13" s="26">
        <f t="shared" si="20"/>
        <v>0</v>
      </c>
      <c r="AE13" s="26">
        <f t="shared" si="20"/>
        <v>1</v>
      </c>
      <c r="AF13" s="26">
        <f t="shared" si="20"/>
        <v>1</v>
      </c>
      <c r="AG13" s="26">
        <f t="shared" si="20"/>
        <v>10</v>
      </c>
      <c r="AH13" s="14">
        <f>AF13*50000+AG13*5000+1134931+1948674875</f>
        <v>1949909806</v>
      </c>
      <c r="AI13" s="47" t="str">
        <f>TEXT(DATE(2011,10,1), "yyyy-mm-dd")</f>
        <v>2011-10-01</v>
      </c>
      <c r="AJ13" s="21">
        <f>ROUNDUP(AVERAGE(H738:H842),0)</f>
        <v>53</v>
      </c>
      <c r="AK13" s="20">
        <f>SUM(H738:H842)*1000</f>
        <v>5559000</v>
      </c>
      <c r="AL13" s="23">
        <f t="shared" si="19"/>
        <v>52942.857142857145</v>
      </c>
      <c r="AM13" s="53">
        <f t="shared" si="6"/>
        <v>2650000</v>
      </c>
      <c r="AN13" s="20">
        <f>SUM(I738:I842)</f>
        <v>1</v>
      </c>
      <c r="AO13" s="20">
        <f>SUM(J738:J842)</f>
        <v>0</v>
      </c>
      <c r="AP13" s="20">
        <f>SUM(K738:K842)</f>
        <v>1</v>
      </c>
      <c r="AQ13" s="20">
        <f>SUM(L738:L842)</f>
        <v>15</v>
      </c>
      <c r="AR13" s="20">
        <f>SUM(M738:M842)</f>
        <v>140</v>
      </c>
      <c r="BN13">
        <v>356</v>
      </c>
      <c r="BO13">
        <f t="shared" si="2"/>
        <v>32</v>
      </c>
    </row>
    <row r="14" spans="1:67">
      <c r="A14" s="4">
        <f t="shared" si="7"/>
        <v>1185</v>
      </c>
      <c r="B14">
        <v>6</v>
      </c>
      <c r="C14">
        <v>17</v>
      </c>
      <c r="D14">
        <v>22</v>
      </c>
      <c r="E14">
        <v>28</v>
      </c>
      <c r="F14">
        <v>29</v>
      </c>
      <c r="G14">
        <v>32</v>
      </c>
      <c r="H14" s="1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175"/>
      <c r="Q14" s="51">
        <f t="shared" si="8"/>
        <v>30</v>
      </c>
      <c r="R14" s="169">
        <v>356</v>
      </c>
      <c r="S14" s="28">
        <f t="shared" si="9"/>
        <v>32</v>
      </c>
      <c r="T14" s="28">
        <f t="shared" si="13"/>
        <v>224</v>
      </c>
      <c r="U14" s="19">
        <f t="shared" si="14"/>
        <v>7.4666666666666668</v>
      </c>
      <c r="V14" s="26">
        <v>2</v>
      </c>
      <c r="W14" s="26">
        <v>8</v>
      </c>
      <c r="X14" s="26">
        <v>14</v>
      </c>
      <c r="Y14" s="26">
        <v>25</v>
      </c>
      <c r="Z14" s="26">
        <v>29</v>
      </c>
      <c r="AA14" s="24">
        <v>45</v>
      </c>
      <c r="AB14" s="62">
        <f t="shared" ref="AB14:AG14" si="21">H843</f>
        <v>103</v>
      </c>
      <c r="AC14" s="26">
        <f t="shared" si="21"/>
        <v>1</v>
      </c>
      <c r="AD14" s="26">
        <f t="shared" si="21"/>
        <v>0</v>
      </c>
      <c r="AE14" s="26">
        <f t="shared" si="21"/>
        <v>1</v>
      </c>
      <c r="AF14" s="26">
        <f t="shared" si="21"/>
        <v>3</v>
      </c>
      <c r="AG14" s="26">
        <f t="shared" si="21"/>
        <v>18</v>
      </c>
      <c r="AH14" s="14">
        <f>AF14*50000+AG14*5000+1157185267</f>
        <v>1157425267</v>
      </c>
      <c r="AI14" s="47" t="str">
        <f>TEXT(DATE(2009,9,26), "yyyy-mm-dd")</f>
        <v>2009-09-26</v>
      </c>
      <c r="AJ14" s="21">
        <f>ROUNDUP(AVERAGE(H843:H874),0)</f>
        <v>68</v>
      </c>
      <c r="AK14" s="20">
        <f>SUM(H843:H874)*1000</f>
        <v>2148000</v>
      </c>
      <c r="AL14" s="23">
        <f t="shared" si="19"/>
        <v>67125</v>
      </c>
      <c r="AM14" s="53">
        <f t="shared" si="6"/>
        <v>3445000</v>
      </c>
      <c r="AN14" s="20">
        <f>SUM(I843:I874)</f>
        <v>1</v>
      </c>
      <c r="AO14" s="20">
        <f>SUM(J843:J874)</f>
        <v>0</v>
      </c>
      <c r="AP14" s="20">
        <f>SUM(K843:K874)</f>
        <v>2</v>
      </c>
      <c r="AQ14" s="20">
        <f>SUM(L843:L874)</f>
        <v>13</v>
      </c>
      <c r="AR14" s="20">
        <f>SUM(M843:M874)</f>
        <v>79</v>
      </c>
      <c r="BN14">
        <v>324</v>
      </c>
      <c r="BO14">
        <f t="shared" si="2"/>
        <v>21</v>
      </c>
    </row>
    <row r="15" spans="1:67">
      <c r="A15" s="4">
        <f t="shared" si="7"/>
        <v>1184</v>
      </c>
      <c r="B15">
        <v>14</v>
      </c>
      <c r="C15">
        <v>16</v>
      </c>
      <c r="D15">
        <v>23</v>
      </c>
      <c r="E15">
        <v>25</v>
      </c>
      <c r="F15">
        <v>31</v>
      </c>
      <c r="G15">
        <v>37</v>
      </c>
      <c r="H15" s="1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175"/>
      <c r="Q15" s="51">
        <f t="shared" si="8"/>
        <v>30</v>
      </c>
      <c r="R15" s="169">
        <v>324</v>
      </c>
      <c r="S15" s="28">
        <f t="shared" si="9"/>
        <v>35</v>
      </c>
      <c r="T15" s="28">
        <f t="shared" si="13"/>
        <v>245</v>
      </c>
      <c r="U15" s="19">
        <f t="shared" si="14"/>
        <v>8.1666666666666661</v>
      </c>
      <c r="V15" s="26">
        <v>2</v>
      </c>
      <c r="W15" s="26">
        <v>4</v>
      </c>
      <c r="X15" s="26">
        <v>21</v>
      </c>
      <c r="Y15" s="26">
        <v>25</v>
      </c>
      <c r="Z15" s="26">
        <v>33</v>
      </c>
      <c r="AA15" s="24">
        <v>36</v>
      </c>
      <c r="AB15" s="62">
        <f t="shared" ref="AB15:AG15" si="22">H875</f>
        <v>77</v>
      </c>
      <c r="AC15" s="26">
        <f t="shared" si="22"/>
        <v>1</v>
      </c>
      <c r="AD15" s="26">
        <f t="shared" si="22"/>
        <v>0</v>
      </c>
      <c r="AE15" s="26">
        <f t="shared" si="22"/>
        <v>0</v>
      </c>
      <c r="AF15" s="26">
        <f t="shared" si="22"/>
        <v>4</v>
      </c>
      <c r="AG15" s="26">
        <f t="shared" si="22"/>
        <v>17</v>
      </c>
      <c r="AH15" s="14">
        <f>AF15*50000+AG15*5000+1865130350</f>
        <v>1865415350</v>
      </c>
      <c r="AI15" s="47" t="str">
        <f>TEXT(DATE(2009,2,14), "yyyy-mm-dd")</f>
        <v>2009-02-14</v>
      </c>
      <c r="AJ15" s="21">
        <f>ROUNDUP(AVERAGE(H875:H909),0)</f>
        <v>54</v>
      </c>
      <c r="AK15" s="20">
        <f>SUM(H875:H909)*1000</f>
        <v>1878000</v>
      </c>
      <c r="AL15" s="23">
        <f t="shared" si="19"/>
        <v>53657.142857142855</v>
      </c>
      <c r="AM15" s="53">
        <f t="shared" si="6"/>
        <v>680000</v>
      </c>
      <c r="AN15" s="20">
        <f>SUM(I875:I909)</f>
        <v>1</v>
      </c>
      <c r="AO15" s="20">
        <f>SUM(J875:J909)</f>
        <v>0</v>
      </c>
      <c r="AP15" s="20">
        <f>SUM(K875:K909)</f>
        <v>0</v>
      </c>
      <c r="AQ15" s="20">
        <f>SUM(L875:L909)</f>
        <v>7</v>
      </c>
      <c r="AR15" s="20">
        <f>SUM(M875:M909)</f>
        <v>66</v>
      </c>
      <c r="BN15">
        <v>303</v>
      </c>
      <c r="BO15">
        <f t="shared" si="2"/>
        <v>58</v>
      </c>
    </row>
    <row r="16" spans="1:67">
      <c r="A16" s="4">
        <f t="shared" si="7"/>
        <v>1183</v>
      </c>
      <c r="B16">
        <v>4</v>
      </c>
      <c r="C16">
        <v>15</v>
      </c>
      <c r="D16">
        <v>17</v>
      </c>
      <c r="E16">
        <v>23</v>
      </c>
      <c r="F16">
        <v>27</v>
      </c>
      <c r="G16">
        <v>36</v>
      </c>
      <c r="H16" s="1">
        <v>42</v>
      </c>
      <c r="I16">
        <v>0</v>
      </c>
      <c r="J16">
        <v>0</v>
      </c>
      <c r="K16">
        <v>0</v>
      </c>
      <c r="L16">
        <v>0</v>
      </c>
      <c r="M16">
        <v>0</v>
      </c>
      <c r="N16" s="175"/>
      <c r="Q16" s="51">
        <f t="shared" si="8"/>
        <v>140</v>
      </c>
      <c r="R16" s="169">
        <v>289</v>
      </c>
      <c r="S16" s="28">
        <f t="shared" si="9"/>
        <v>142</v>
      </c>
      <c r="T16" s="28">
        <f t="shared" si="13"/>
        <v>994</v>
      </c>
      <c r="U16" s="19">
        <f t="shared" si="14"/>
        <v>33.133333333333333</v>
      </c>
      <c r="V16" s="26">
        <v>3</v>
      </c>
      <c r="W16" s="26">
        <v>14</v>
      </c>
      <c r="X16" s="26">
        <v>33</v>
      </c>
      <c r="Y16" s="26">
        <v>37</v>
      </c>
      <c r="Z16" s="26">
        <v>38</v>
      </c>
      <c r="AA16" s="24">
        <v>42</v>
      </c>
      <c r="AB16" s="22">
        <f t="shared" ref="AB16:AG16" si="23">H910</f>
        <v>184</v>
      </c>
      <c r="AC16" s="26">
        <f t="shared" si="23"/>
        <v>1</v>
      </c>
      <c r="AD16" s="26">
        <f t="shared" si="23"/>
        <v>0</v>
      </c>
      <c r="AE16" s="26">
        <f t="shared" si="23"/>
        <v>0</v>
      </c>
      <c r="AF16" s="26">
        <f t="shared" si="23"/>
        <v>4</v>
      </c>
      <c r="AG16" s="26">
        <f t="shared" si="23"/>
        <v>17</v>
      </c>
      <c r="AH16" s="18">
        <f>AG16*5000+AF16*50000+AE16*1501748 +AC16*2011415719</f>
        <v>2011700719</v>
      </c>
      <c r="AI16" s="47" t="str">
        <f>TEXT(DATE(2008,6,14), "yyyy-mm-dd")</f>
        <v>2008-06-14</v>
      </c>
      <c r="AJ16" s="21">
        <f>ROUNDUP(AVERAGE(H910:H1051),0)</f>
        <v>60</v>
      </c>
      <c r="AK16" s="20">
        <f>SUM(H910:H1051)*1000</f>
        <v>8510000</v>
      </c>
      <c r="AL16" s="23">
        <f t="shared" si="19"/>
        <v>59929.57746478873</v>
      </c>
      <c r="AM16" s="53">
        <f t="shared" si="6"/>
        <v>4295000</v>
      </c>
      <c r="AN16" s="20">
        <f>SUM(I910:I1051)</f>
        <v>1</v>
      </c>
      <c r="AO16" s="20">
        <f>SUM(J910:J1051)</f>
        <v>0</v>
      </c>
      <c r="AP16" s="20">
        <f>SUM(K910:K1051)</f>
        <v>2</v>
      </c>
      <c r="AQ16" s="20">
        <f>SUM(L910:L1051)</f>
        <v>17</v>
      </c>
      <c r="AR16" s="20">
        <f>SUM(M910:M1051)</f>
        <v>209</v>
      </c>
      <c r="BN16">
        <v>245</v>
      </c>
      <c r="BO16">
        <f t="shared" si="2"/>
        <v>98</v>
      </c>
    </row>
    <row r="17" spans="1:67">
      <c r="A17" s="4">
        <f t="shared" si="7"/>
        <v>1182</v>
      </c>
      <c r="B17">
        <v>1</v>
      </c>
      <c r="C17">
        <v>13</v>
      </c>
      <c r="D17">
        <v>21</v>
      </c>
      <c r="E17">
        <v>25</v>
      </c>
      <c r="F17">
        <v>28</v>
      </c>
      <c r="G17">
        <v>31</v>
      </c>
      <c r="H17" s="1">
        <v>125</v>
      </c>
      <c r="I17">
        <v>0</v>
      </c>
      <c r="J17">
        <v>0</v>
      </c>
      <c r="K17">
        <v>0</v>
      </c>
      <c r="L17">
        <v>0</v>
      </c>
      <c r="M17">
        <v>1</v>
      </c>
      <c r="N17" s="175"/>
      <c r="Q17" s="51">
        <f t="shared" si="8"/>
        <v>140</v>
      </c>
      <c r="R17" s="169">
        <v>147</v>
      </c>
      <c r="S17" s="28">
        <f>R17</f>
        <v>147</v>
      </c>
      <c r="T17" s="28">
        <f t="shared" si="13"/>
        <v>1029</v>
      </c>
      <c r="U17" s="19">
        <f t="shared" si="14"/>
        <v>34.299999999999997</v>
      </c>
      <c r="V17" s="26">
        <v>4</v>
      </c>
      <c r="W17" s="26">
        <v>6</v>
      </c>
      <c r="X17" s="26">
        <v>13</v>
      </c>
      <c r="Y17" s="26">
        <v>21</v>
      </c>
      <c r="Z17" s="26">
        <v>40</v>
      </c>
      <c r="AA17" s="24">
        <v>42</v>
      </c>
      <c r="AB17" s="22">
        <f t="shared" ref="AB17:AG17" si="24">H1052</f>
        <v>167</v>
      </c>
      <c r="AC17" s="26">
        <f t="shared" si="24"/>
        <v>1</v>
      </c>
      <c r="AD17" s="26">
        <f t="shared" si="24"/>
        <v>0</v>
      </c>
      <c r="AE17" s="26">
        <f t="shared" si="24"/>
        <v>0</v>
      </c>
      <c r="AF17" s="26">
        <f t="shared" si="24"/>
        <v>2</v>
      </c>
      <c r="AG17" s="26">
        <f t="shared" si="24"/>
        <v>4</v>
      </c>
      <c r="AH17" s="14">
        <f>AF17*50000+AG17*5000+1700040215</f>
        <v>1700160215</v>
      </c>
      <c r="AI17" s="47" t="str">
        <f>TEXT(DATE(2005,9,24), "yyyy-mm-dd")</f>
        <v>2005-09-24</v>
      </c>
      <c r="AJ17" s="21">
        <f>ROUNDUP(AVERAGE(H1052:H1198),0)</f>
        <v>60</v>
      </c>
      <c r="AK17" s="20">
        <f>SUM(H1052:H1198)*1000</f>
        <v>7616000</v>
      </c>
      <c r="AL17" s="23">
        <f t="shared" si="19"/>
        <v>51809.523809523809</v>
      </c>
      <c r="AM17" s="53">
        <f t="shared" si="6"/>
        <v>4130000</v>
      </c>
      <c r="AN17" s="20">
        <f>SUM(I1052:I1198)</f>
        <v>1</v>
      </c>
      <c r="AO17" s="20">
        <f>SUM(J1052:J1198)</f>
        <v>0</v>
      </c>
      <c r="AP17" s="20">
        <f>SUM(K1052:K1198)</f>
        <v>1</v>
      </c>
      <c r="AQ17" s="20">
        <f>SUM(L1052:L1198)</f>
        <v>36</v>
      </c>
      <c r="AR17" s="20">
        <f>SUM(M1052:M1198)</f>
        <v>226</v>
      </c>
      <c r="BN17">
        <v>147</v>
      </c>
      <c r="BO17">
        <f t="shared" si="2"/>
        <v>8</v>
      </c>
    </row>
    <row r="18" spans="1:67">
      <c r="A18" s="4">
        <f t="shared" si="7"/>
        <v>1181</v>
      </c>
      <c r="B18">
        <v>8</v>
      </c>
      <c r="C18">
        <v>10</v>
      </c>
      <c r="D18">
        <v>14</v>
      </c>
      <c r="E18">
        <v>20</v>
      </c>
      <c r="F18">
        <v>33</v>
      </c>
      <c r="G18">
        <v>41</v>
      </c>
      <c r="H18" s="1">
        <v>58</v>
      </c>
      <c r="I18">
        <v>0</v>
      </c>
      <c r="J18">
        <v>0</v>
      </c>
      <c r="K18">
        <v>0</v>
      </c>
      <c r="L18">
        <v>0</v>
      </c>
      <c r="M18">
        <v>0</v>
      </c>
      <c r="N18" s="175"/>
      <c r="R18" s="170" t="str">
        <f ca="1">COUNT(R4:R18) &amp; "번"</f>
        <v>14번</v>
      </c>
      <c r="S18" s="30">
        <f>AVERAGE(S4:S17)</f>
        <v>74.714285714285708</v>
      </c>
      <c r="T18" s="30">
        <f t="shared" ref="T18:U18" si="25">AVERAGE(T4:T17)</f>
        <v>522.5</v>
      </c>
      <c r="U18" s="30">
        <f t="shared" si="25"/>
        <v>17.416666666666664</v>
      </c>
      <c r="V18" s="30">
        <f t="shared" ref="V18:AA18" si="26">AVERAGE(V4:V17)</f>
        <v>6.1428571428571432</v>
      </c>
      <c r="W18" s="30">
        <f t="shared" si="26"/>
        <v>11.071428571428571</v>
      </c>
      <c r="X18" s="30">
        <f t="shared" si="26"/>
        <v>21.857142857142858</v>
      </c>
      <c r="Y18" s="30">
        <f t="shared" si="26"/>
        <v>28.142857142857142</v>
      </c>
      <c r="Z18" s="30">
        <f t="shared" si="26"/>
        <v>35.642857142857146</v>
      </c>
      <c r="AA18" s="31">
        <f t="shared" si="26"/>
        <v>41.285714285714285</v>
      </c>
      <c r="AB18" s="32">
        <f>ROUNDUP(AVERAGE(AB4:AB17),0)</f>
        <v>171</v>
      </c>
      <c r="AC18" s="30">
        <f t="shared" ref="AC18:AH18" si="27">AVERAGE(AC4:AC17)</f>
        <v>1</v>
      </c>
      <c r="AD18" s="30">
        <f t="shared" si="27"/>
        <v>0</v>
      </c>
      <c r="AE18" s="30">
        <f t="shared" si="27"/>
        <v>0.35714285714285715</v>
      </c>
      <c r="AF18" s="30">
        <f t="shared" si="27"/>
        <v>2.7857142857142856</v>
      </c>
      <c r="AG18" s="30">
        <f t="shared" si="27"/>
        <v>13.857142857142858</v>
      </c>
      <c r="AH18" s="33">
        <f t="shared" si="27"/>
        <v>2677816350.3571429</v>
      </c>
      <c r="AI18" s="34"/>
      <c r="AJ18" s="35">
        <f>ROUNDUP(AVERAGE(AJ4:AJ17),0)</f>
        <v>69</v>
      </c>
      <c r="AK18" s="33">
        <f>ROUNDUP(AVERAGE(AK4:AK17),0)</f>
        <v>4333715</v>
      </c>
      <c r="AL18" s="36">
        <f>AVERAGE(AL4:AL17)</f>
        <v>67119.115628846281</v>
      </c>
      <c r="AM18" s="54"/>
      <c r="AN18" s="55"/>
      <c r="AO18" s="55"/>
      <c r="AP18" s="55"/>
      <c r="AQ18" s="55"/>
      <c r="AR18" s="56"/>
      <c r="BN18">
        <v>139</v>
      </c>
      <c r="BO18">
        <f t="shared" si="2"/>
        <v>68</v>
      </c>
    </row>
    <row r="19" spans="1:67">
      <c r="A19" s="4">
        <f t="shared" si="7"/>
        <v>1180</v>
      </c>
      <c r="B19">
        <v>6</v>
      </c>
      <c r="C19">
        <v>12</v>
      </c>
      <c r="D19">
        <v>18</v>
      </c>
      <c r="E19">
        <v>37</v>
      </c>
      <c r="F19">
        <v>40</v>
      </c>
      <c r="G19">
        <v>41</v>
      </c>
      <c r="H19" s="1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175"/>
      <c r="BN19">
        <v>71</v>
      </c>
      <c r="BO19">
        <f t="shared" si="2"/>
        <v>71</v>
      </c>
    </row>
    <row r="20" spans="1:67" ht="19" thickBot="1">
      <c r="A20" s="4">
        <f t="shared" si="7"/>
        <v>1179</v>
      </c>
      <c r="B20">
        <v>3</v>
      </c>
      <c r="C20">
        <v>16</v>
      </c>
      <c r="D20">
        <v>18</v>
      </c>
      <c r="E20">
        <v>24</v>
      </c>
      <c r="F20">
        <v>40</v>
      </c>
      <c r="G20">
        <v>44</v>
      </c>
      <c r="H20" s="1">
        <v>206</v>
      </c>
      <c r="I20">
        <v>0</v>
      </c>
      <c r="J20">
        <v>0</v>
      </c>
      <c r="K20">
        <v>0</v>
      </c>
      <c r="L20">
        <v>0</v>
      </c>
      <c r="M20">
        <v>12</v>
      </c>
      <c r="N20" s="175"/>
    </row>
    <row r="21" spans="1:67">
      <c r="A21" s="4">
        <f t="shared" si="7"/>
        <v>1178</v>
      </c>
      <c r="B21">
        <v>5</v>
      </c>
      <c r="C21">
        <v>6</v>
      </c>
      <c r="D21">
        <v>11</v>
      </c>
      <c r="E21">
        <v>27</v>
      </c>
      <c r="F21">
        <v>43</v>
      </c>
      <c r="G21">
        <v>44</v>
      </c>
      <c r="H21" s="1">
        <v>221</v>
      </c>
      <c r="I21">
        <v>0</v>
      </c>
      <c r="J21">
        <v>0</v>
      </c>
      <c r="K21">
        <v>0</v>
      </c>
      <c r="L21">
        <v>1</v>
      </c>
      <c r="M21">
        <v>11</v>
      </c>
      <c r="N21" s="175"/>
      <c r="R21" s="1" t="s">
        <v>21</v>
      </c>
      <c r="S21" s="12">
        <f>MAX($S$4:$S$17)</f>
        <v>147</v>
      </c>
      <c r="U21" s="11" t="s">
        <v>26</v>
      </c>
      <c r="V21" s="11" t="s">
        <v>43</v>
      </c>
      <c r="W21" s="11" t="s">
        <v>44</v>
      </c>
      <c r="X21" s="11" t="s">
        <v>41</v>
      </c>
    </row>
    <row r="22" spans="1:67">
      <c r="A22" s="4">
        <f t="shared" si="7"/>
        <v>1177</v>
      </c>
      <c r="B22">
        <v>3</v>
      </c>
      <c r="C22">
        <v>7</v>
      </c>
      <c r="D22">
        <v>15</v>
      </c>
      <c r="E22">
        <v>16</v>
      </c>
      <c r="F22">
        <v>19</v>
      </c>
      <c r="G22">
        <v>43</v>
      </c>
      <c r="H22" s="1">
        <v>62</v>
      </c>
      <c r="I22">
        <v>0</v>
      </c>
      <c r="J22">
        <v>0</v>
      </c>
      <c r="K22">
        <v>0</v>
      </c>
      <c r="L22">
        <v>0</v>
      </c>
      <c r="M22">
        <v>4</v>
      </c>
      <c r="N22" s="175"/>
      <c r="R22" s="1" t="s">
        <v>22</v>
      </c>
      <c r="S22" s="8">
        <f>MIN($S$4:$S$17)</f>
        <v>1</v>
      </c>
      <c r="U22">
        <v>0</v>
      </c>
      <c r="V22">
        <v>0</v>
      </c>
      <c r="W22" s="48">
        <f t="shared" ref="W22:W53" si="28">_xlfn.NORM.DIST(U22,$S$23,$S$24,0)</f>
        <v>2.420956597601838E-3</v>
      </c>
      <c r="X22" s="48">
        <f t="shared" ref="X22:X53" si="29">_xlfn.NORM.DIST(U22,$S$23,$S$24,1)</f>
        <v>5.7028351179233536E-2</v>
      </c>
    </row>
    <row r="23" spans="1:67">
      <c r="A23" s="4">
        <f t="shared" si="7"/>
        <v>1176</v>
      </c>
      <c r="B23">
        <v>7</v>
      </c>
      <c r="C23">
        <v>9</v>
      </c>
      <c r="D23">
        <v>11</v>
      </c>
      <c r="E23">
        <v>21</v>
      </c>
      <c r="F23">
        <v>30</v>
      </c>
      <c r="G23">
        <v>35</v>
      </c>
      <c r="H23" s="1">
        <v>109</v>
      </c>
      <c r="I23">
        <v>0</v>
      </c>
      <c r="J23">
        <v>0</v>
      </c>
      <c r="K23">
        <v>0</v>
      </c>
      <c r="L23">
        <v>0</v>
      </c>
      <c r="M23">
        <v>1</v>
      </c>
      <c r="N23" s="175"/>
      <c r="R23" s="1" t="s">
        <v>23</v>
      </c>
      <c r="S23" s="9">
        <f>AVERAGE($S$4:$S$17)</f>
        <v>74.714285714285708</v>
      </c>
      <c r="U23">
        <v>1</v>
      </c>
      <c r="V23">
        <v>0</v>
      </c>
      <c r="W23" s="48">
        <f t="shared" si="28"/>
        <v>2.5026770325077166E-3</v>
      </c>
      <c r="X23" s="48">
        <f t="shared" si="29"/>
        <v>5.9490033679512631E-2</v>
      </c>
      <c r="BC23" s="17" t="s">
        <v>31</v>
      </c>
    </row>
    <row r="24" spans="1:67">
      <c r="A24" s="4">
        <f t="shared" si="7"/>
        <v>1175</v>
      </c>
      <c r="B24">
        <v>3</v>
      </c>
      <c r="C24">
        <v>4</v>
      </c>
      <c r="D24">
        <v>6</v>
      </c>
      <c r="E24">
        <v>8</v>
      </c>
      <c r="F24">
        <v>32</v>
      </c>
      <c r="G24">
        <v>42</v>
      </c>
      <c r="H24" s="1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75"/>
      <c r="R24" s="1" t="s">
        <v>24</v>
      </c>
      <c r="S24" s="9">
        <f>_xlfn.STDEV.P($S$4:$S$17)</f>
        <v>47.28096652902061</v>
      </c>
      <c r="U24">
        <v>2</v>
      </c>
      <c r="V24">
        <v>1</v>
      </c>
      <c r="W24" s="48">
        <f t="shared" si="28"/>
        <v>2.5859989242048649E-3</v>
      </c>
      <c r="X24" s="48">
        <f t="shared" si="29"/>
        <v>6.2034239094759837E-2</v>
      </c>
      <c r="BC24" s="17"/>
      <c r="BD24" s="17" t="s">
        <v>32</v>
      </c>
    </row>
    <row r="25" spans="1:67">
      <c r="A25" s="4">
        <f t="shared" si="7"/>
        <v>1174</v>
      </c>
      <c r="B25">
        <v>8</v>
      </c>
      <c r="C25">
        <v>11</v>
      </c>
      <c r="D25">
        <v>14</v>
      </c>
      <c r="E25">
        <v>17</v>
      </c>
      <c r="F25">
        <v>36</v>
      </c>
      <c r="G25">
        <v>39</v>
      </c>
      <c r="H25" s="1">
        <v>17</v>
      </c>
      <c r="I25">
        <v>0</v>
      </c>
      <c r="J25">
        <v>0</v>
      </c>
      <c r="K25">
        <v>0</v>
      </c>
      <c r="L25">
        <v>0</v>
      </c>
      <c r="M25">
        <v>0</v>
      </c>
      <c r="N25" s="175"/>
      <c r="R25" s="1" t="s">
        <v>45</v>
      </c>
      <c r="S25" s="58">
        <f>SKEW($S$4:$S17)</f>
        <v>4.8248468128470709E-2</v>
      </c>
      <c r="U25">
        <v>3</v>
      </c>
      <c r="V25">
        <v>0</v>
      </c>
      <c r="W25" s="48">
        <f t="shared" si="28"/>
        <v>2.6708998215600852E-3</v>
      </c>
      <c r="X25" s="48">
        <f t="shared" si="29"/>
        <v>6.4662557895320008E-2</v>
      </c>
      <c r="BE25" s="17" t="s">
        <v>33</v>
      </c>
    </row>
    <row r="26" spans="1:67">
      <c r="A26" s="4">
        <f t="shared" si="7"/>
        <v>1173</v>
      </c>
      <c r="B26">
        <v>1</v>
      </c>
      <c r="C26">
        <v>5</v>
      </c>
      <c r="D26">
        <v>18</v>
      </c>
      <c r="E26">
        <v>20</v>
      </c>
      <c r="F26">
        <v>30</v>
      </c>
      <c r="G26">
        <v>35</v>
      </c>
      <c r="H26" s="1">
        <v>60</v>
      </c>
      <c r="I26">
        <v>0</v>
      </c>
      <c r="J26">
        <v>0</v>
      </c>
      <c r="K26">
        <v>0</v>
      </c>
      <c r="L26">
        <v>0</v>
      </c>
      <c r="M26">
        <v>1</v>
      </c>
      <c r="N26" s="175"/>
      <c r="R26" s="1" t="s">
        <v>46</v>
      </c>
      <c r="S26" s="58">
        <f>KURT($S$4:$S17)</f>
        <v>-1.4909962649012747</v>
      </c>
      <c r="U26">
        <v>4</v>
      </c>
      <c r="V26">
        <v>0</v>
      </c>
      <c r="W26" s="48">
        <f t="shared" si="28"/>
        <v>2.7573543779648353E-3</v>
      </c>
      <c r="X26" s="48">
        <f t="shared" si="29"/>
        <v>6.7376556656952621E-2</v>
      </c>
      <c r="BD26" s="17"/>
      <c r="BF26" s="17" t="s">
        <v>38</v>
      </c>
    </row>
    <row r="27" spans="1:67">
      <c r="A27" s="4">
        <f t="shared" si="7"/>
        <v>1172</v>
      </c>
      <c r="B27">
        <v>7</v>
      </c>
      <c r="C27">
        <v>9</v>
      </c>
      <c r="D27">
        <v>24</v>
      </c>
      <c r="E27">
        <v>40</v>
      </c>
      <c r="F27">
        <v>42</v>
      </c>
      <c r="G27">
        <v>44</v>
      </c>
      <c r="H27" s="1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175"/>
      <c r="U27">
        <v>5</v>
      </c>
      <c r="V27">
        <v>0</v>
      </c>
      <c r="W27" s="48">
        <f t="shared" si="28"/>
        <v>2.8453343023663565E-3</v>
      </c>
      <c r="X27" s="48">
        <f t="shared" si="29"/>
        <v>7.0177775140459281E-2</v>
      </c>
      <c r="BG27" s="17" t="s">
        <v>34</v>
      </c>
    </row>
    <row r="28" spans="1:67">
      <c r="A28" s="4">
        <f t="shared" si="7"/>
        <v>1171</v>
      </c>
      <c r="B28">
        <v>3</v>
      </c>
      <c r="C28">
        <v>6</v>
      </c>
      <c r="D28">
        <v>7</v>
      </c>
      <c r="E28">
        <v>11</v>
      </c>
      <c r="F28">
        <v>12</v>
      </c>
      <c r="G28">
        <v>17</v>
      </c>
      <c r="H28" s="1">
        <v>245</v>
      </c>
      <c r="I28">
        <v>0</v>
      </c>
      <c r="J28">
        <v>0</v>
      </c>
      <c r="K28">
        <v>0</v>
      </c>
      <c r="L28">
        <v>0</v>
      </c>
      <c r="M28">
        <v>0</v>
      </c>
      <c r="N28" s="175"/>
      <c r="R28" s="1" t="s">
        <v>25</v>
      </c>
      <c r="U28">
        <v>6</v>
      </c>
      <c r="V28">
        <v>0</v>
      </c>
      <c r="W28" s="48">
        <f t="shared" si="28"/>
        <v>2.9348083153924003E-3</v>
      </c>
      <c r="X28" s="48">
        <f t="shared" si="29"/>
        <v>7.3067723324865635E-2</v>
      </c>
      <c r="BH28" s="17" t="s">
        <v>35</v>
      </c>
    </row>
    <row r="29" spans="1:67">
      <c r="A29" s="4">
        <f t="shared" si="7"/>
        <v>1170</v>
      </c>
      <c r="B29">
        <v>3</v>
      </c>
      <c r="C29">
        <v>13</v>
      </c>
      <c r="D29">
        <v>28</v>
      </c>
      <c r="E29">
        <v>34</v>
      </c>
      <c r="F29">
        <v>38</v>
      </c>
      <c r="G29">
        <v>42</v>
      </c>
      <c r="H29" s="1">
        <v>25</v>
      </c>
      <c r="I29">
        <v>0</v>
      </c>
      <c r="J29">
        <v>0</v>
      </c>
      <c r="K29">
        <v>0</v>
      </c>
      <c r="L29">
        <v>0</v>
      </c>
      <c r="M29">
        <v>4</v>
      </c>
      <c r="N29" s="175"/>
      <c r="R29">
        <v>0</v>
      </c>
      <c r="U29">
        <v>7</v>
      </c>
      <c r="V29">
        <v>0</v>
      </c>
      <c r="W29" s="48">
        <f t="shared" si="28"/>
        <v>3.0257421108539975E-3</v>
      </c>
      <c r="X29" s="48">
        <f t="shared" si="29"/>
        <v>7.6047878399393323E-2</v>
      </c>
      <c r="BF29" s="17"/>
      <c r="BI29" s="17" t="s">
        <v>36</v>
      </c>
    </row>
    <row r="30" spans="1:67">
      <c r="A30" s="4">
        <f t="shared" si="7"/>
        <v>1169</v>
      </c>
      <c r="B30">
        <v>5</v>
      </c>
      <c r="C30">
        <v>12</v>
      </c>
      <c r="D30">
        <v>24</v>
      </c>
      <c r="E30">
        <v>26</v>
      </c>
      <c r="F30">
        <v>39</v>
      </c>
      <c r="G30">
        <v>42</v>
      </c>
      <c r="H30" s="1">
        <v>97</v>
      </c>
      <c r="I30">
        <v>0</v>
      </c>
      <c r="J30">
        <v>0</v>
      </c>
      <c r="K30">
        <v>0</v>
      </c>
      <c r="L30">
        <v>0</v>
      </c>
      <c r="M30">
        <v>6</v>
      </c>
      <c r="N30" s="175"/>
      <c r="R30">
        <v>1</v>
      </c>
      <c r="U30">
        <v>8</v>
      </c>
      <c r="V30">
        <v>0</v>
      </c>
      <c r="W30" s="48">
        <f t="shared" si="28"/>
        <v>3.1180983229027489E-3</v>
      </c>
      <c r="X30" s="48">
        <f t="shared" si="29"/>
        <v>7.9119681719739529E-2</v>
      </c>
      <c r="BJ30" s="17" t="s">
        <v>39</v>
      </c>
    </row>
    <row r="31" spans="1:67">
      <c r="A31" s="4">
        <f t="shared" si="7"/>
        <v>1168</v>
      </c>
      <c r="B31">
        <v>9</v>
      </c>
      <c r="C31">
        <v>21</v>
      </c>
      <c r="D31">
        <v>24</v>
      </c>
      <c r="E31">
        <v>30</v>
      </c>
      <c r="F31">
        <v>33</v>
      </c>
      <c r="G31">
        <v>37</v>
      </c>
      <c r="H31" s="1">
        <v>0</v>
      </c>
      <c r="I31">
        <v>0</v>
      </c>
      <c r="J31">
        <v>0</v>
      </c>
      <c r="K31">
        <v>0</v>
      </c>
      <c r="L31">
        <v>0</v>
      </c>
      <c r="M31">
        <v>0</v>
      </c>
      <c r="N31" s="175"/>
      <c r="R31">
        <f>R30+1</f>
        <v>2</v>
      </c>
      <c r="U31">
        <v>9</v>
      </c>
      <c r="V31">
        <v>0</v>
      </c>
      <c r="W31" s="48">
        <f t="shared" si="28"/>
        <v>3.2118364991098767E-3</v>
      </c>
      <c r="X31" s="48">
        <f t="shared" si="29"/>
        <v>8.2284535734452588E-2</v>
      </c>
      <c r="BG31" s="17"/>
      <c r="BK31" s="17" t="s">
        <v>37</v>
      </c>
    </row>
    <row r="32" spans="1:67">
      <c r="A32" s="4">
        <f t="shared" si="7"/>
        <v>1167</v>
      </c>
      <c r="B32">
        <v>8</v>
      </c>
      <c r="C32">
        <v>23</v>
      </c>
      <c r="D32">
        <v>31</v>
      </c>
      <c r="E32">
        <v>35</v>
      </c>
      <c r="F32">
        <v>39</v>
      </c>
      <c r="G32">
        <v>40</v>
      </c>
      <c r="H32" s="1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175"/>
      <c r="R32">
        <f t="shared" ref="R32:R95" si="30">R31+1</f>
        <v>3</v>
      </c>
      <c r="U32">
        <v>10</v>
      </c>
      <c r="V32">
        <v>0</v>
      </c>
      <c r="W32" s="48">
        <f t="shared" si="28"/>
        <v>3.3069130797238355E-3</v>
      </c>
      <c r="X32" s="48">
        <f t="shared" si="29"/>
        <v>8.5543800887455279E-2</v>
      </c>
      <c r="BH32" s="17"/>
    </row>
    <row r="33" spans="1:63">
      <c r="A33" s="4">
        <f t="shared" si="7"/>
        <v>1166</v>
      </c>
      <c r="B33">
        <v>14</v>
      </c>
      <c r="C33">
        <v>23</v>
      </c>
      <c r="D33">
        <v>25</v>
      </c>
      <c r="E33">
        <v>27</v>
      </c>
      <c r="F33">
        <v>29</v>
      </c>
      <c r="G33">
        <v>42</v>
      </c>
      <c r="H33" s="1">
        <v>243</v>
      </c>
      <c r="I33">
        <v>0</v>
      </c>
      <c r="J33">
        <v>0</v>
      </c>
      <c r="K33">
        <v>0</v>
      </c>
      <c r="L33">
        <v>0</v>
      </c>
      <c r="M33">
        <v>3</v>
      </c>
      <c r="N33" s="175"/>
      <c r="R33">
        <f t="shared" si="30"/>
        <v>4</v>
      </c>
      <c r="U33">
        <v>11</v>
      </c>
      <c r="V33">
        <v>0</v>
      </c>
      <c r="W33" s="48">
        <f t="shared" si="28"/>
        <v>3.4032813833514883E-3</v>
      </c>
      <c r="X33" s="48">
        <f t="shared" si="29"/>
        <v>8.8898792503017271E-2</v>
      </c>
      <c r="BI33" s="17"/>
    </row>
    <row r="34" spans="1:63">
      <c r="A34" s="4">
        <f t="shared" si="7"/>
        <v>1165</v>
      </c>
      <c r="B34">
        <v>6</v>
      </c>
      <c r="C34">
        <v>7</v>
      </c>
      <c r="D34">
        <v>27</v>
      </c>
      <c r="E34">
        <v>29</v>
      </c>
      <c r="F34">
        <v>38</v>
      </c>
      <c r="G34">
        <v>45</v>
      </c>
      <c r="H34" s="1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175"/>
      <c r="R34">
        <f t="shared" si="30"/>
        <v>5</v>
      </c>
      <c r="U34">
        <v>12</v>
      </c>
      <c r="V34">
        <v>0</v>
      </c>
      <c r="W34" s="48">
        <f t="shared" si="28"/>
        <v>3.5008915992949443E-3</v>
      </c>
      <c r="X34" s="48">
        <f t="shared" si="29"/>
        <v>9.2350777659718358E-2</v>
      </c>
      <c r="BI34" s="17"/>
    </row>
    <row r="35" spans="1:63">
      <c r="A35" s="4">
        <f t="shared" si="7"/>
        <v>1164</v>
      </c>
      <c r="B35">
        <v>17</v>
      </c>
      <c r="C35">
        <v>18</v>
      </c>
      <c r="D35">
        <v>23</v>
      </c>
      <c r="E35">
        <v>25</v>
      </c>
      <c r="F35">
        <v>38</v>
      </c>
      <c r="G35">
        <v>39</v>
      </c>
      <c r="H35" s="1">
        <v>206</v>
      </c>
      <c r="I35">
        <v>0</v>
      </c>
      <c r="J35">
        <v>0</v>
      </c>
      <c r="K35">
        <v>0</v>
      </c>
      <c r="L35">
        <v>0</v>
      </c>
      <c r="M35">
        <v>3</v>
      </c>
      <c r="N35" s="175"/>
      <c r="R35">
        <f t="shared" si="30"/>
        <v>6</v>
      </c>
      <c r="U35">
        <v>13</v>
      </c>
      <c r="V35">
        <v>0</v>
      </c>
      <c r="W35" s="48">
        <f t="shared" si="28"/>
        <v>3.599690786761841E-3</v>
      </c>
      <c r="X35" s="48">
        <f t="shared" si="29"/>
        <v>9.5900972060166928E-2</v>
      </c>
      <c r="BJ35" s="17"/>
    </row>
    <row r="36" spans="1:63">
      <c r="A36" s="4">
        <f t="shared" si="7"/>
        <v>1163</v>
      </c>
      <c r="B36">
        <v>2</v>
      </c>
      <c r="C36">
        <v>13</v>
      </c>
      <c r="D36">
        <v>15</v>
      </c>
      <c r="E36">
        <v>16</v>
      </c>
      <c r="F36">
        <v>33</v>
      </c>
      <c r="G36">
        <v>43</v>
      </c>
      <c r="H36" s="1">
        <v>0</v>
      </c>
      <c r="I36">
        <v>0</v>
      </c>
      <c r="J36">
        <v>0</v>
      </c>
      <c r="K36">
        <v>0</v>
      </c>
      <c r="L36">
        <v>0</v>
      </c>
      <c r="M36">
        <v>0</v>
      </c>
      <c r="N36" s="175"/>
      <c r="R36">
        <f t="shared" si="30"/>
        <v>7</v>
      </c>
      <c r="U36">
        <v>14</v>
      </c>
      <c r="V36">
        <v>0</v>
      </c>
      <c r="W36" s="48">
        <f t="shared" si="28"/>
        <v>3.6996228811515272E-3</v>
      </c>
      <c r="X36" s="48">
        <f t="shared" si="29"/>
        <v>9.9550536903451239E-2</v>
      </c>
      <c r="BJ36" s="17"/>
    </row>
    <row r="37" spans="1:63">
      <c r="A37" s="4">
        <f t="shared" si="7"/>
        <v>1162</v>
      </c>
      <c r="B37">
        <v>20</v>
      </c>
      <c r="C37">
        <v>21</v>
      </c>
      <c r="D37">
        <v>22</v>
      </c>
      <c r="E37">
        <v>25</v>
      </c>
      <c r="F37">
        <v>28</v>
      </c>
      <c r="G37">
        <v>29</v>
      </c>
      <c r="H37" s="1">
        <v>4</v>
      </c>
      <c r="I37">
        <v>0</v>
      </c>
      <c r="J37">
        <v>0</v>
      </c>
      <c r="K37">
        <v>0</v>
      </c>
      <c r="L37">
        <v>0</v>
      </c>
      <c r="M37">
        <v>0</v>
      </c>
      <c r="N37" s="175"/>
      <c r="R37">
        <f t="shared" si="30"/>
        <v>8</v>
      </c>
      <c r="U37">
        <v>15</v>
      </c>
      <c r="V37">
        <v>0</v>
      </c>
      <c r="W37" s="48">
        <f t="shared" si="28"/>
        <v>3.8006287076029132E-3</v>
      </c>
      <c r="X37" s="48">
        <f t="shared" si="29"/>
        <v>0.1033005757674926</v>
      </c>
      <c r="BK37" s="17"/>
    </row>
    <row r="38" spans="1:63">
      <c r="A38" s="4">
        <f t="shared" si="7"/>
        <v>1161</v>
      </c>
      <c r="B38">
        <v>2</v>
      </c>
      <c r="C38">
        <v>12</v>
      </c>
      <c r="D38">
        <v>20</v>
      </c>
      <c r="E38">
        <v>24</v>
      </c>
      <c r="F38">
        <v>34</v>
      </c>
      <c r="G38">
        <v>42</v>
      </c>
      <c r="H38" s="1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175"/>
      <c r="R38">
        <f t="shared" si="30"/>
        <v>9</v>
      </c>
      <c r="U38">
        <v>16</v>
      </c>
      <c r="V38">
        <v>0</v>
      </c>
      <c r="W38" s="48">
        <f t="shared" si="28"/>
        <v>3.9026460019720194E-3</v>
      </c>
      <c r="X38" s="48">
        <f t="shared" si="29"/>
        <v>0.10715213150864791</v>
      </c>
      <c r="BK38" s="17"/>
    </row>
    <row r="39" spans="1:63">
      <c r="A39" s="4">
        <f t="shared" si="7"/>
        <v>1160</v>
      </c>
      <c r="B39">
        <v>7</v>
      </c>
      <c r="C39">
        <v>13</v>
      </c>
      <c r="D39">
        <v>18</v>
      </c>
      <c r="E39">
        <v>36</v>
      </c>
      <c r="F39">
        <v>39</v>
      </c>
      <c r="G39">
        <v>45</v>
      </c>
      <c r="H39" s="1">
        <v>91</v>
      </c>
      <c r="I39">
        <v>0</v>
      </c>
      <c r="J39">
        <v>0</v>
      </c>
      <c r="K39">
        <v>0</v>
      </c>
      <c r="L39">
        <v>0</v>
      </c>
      <c r="M39">
        <v>5</v>
      </c>
      <c r="N39" s="175"/>
      <c r="R39">
        <f t="shared" si="30"/>
        <v>10</v>
      </c>
      <c r="U39">
        <v>17</v>
      </c>
      <c r="V39">
        <v>0</v>
      </c>
      <c r="W39" s="48">
        <f t="shared" si="28"/>
        <v>4.0056094393883966E-3</v>
      </c>
      <c r="X39" s="48">
        <f t="shared" si="29"/>
        <v>0.11110618318606787</v>
      </c>
    </row>
    <row r="40" spans="1:63">
      <c r="A40" s="4">
        <f t="shared" si="7"/>
        <v>1159</v>
      </c>
      <c r="B40">
        <v>3</v>
      </c>
      <c r="C40">
        <v>9</v>
      </c>
      <c r="D40">
        <v>27</v>
      </c>
      <c r="E40">
        <v>28</v>
      </c>
      <c r="F40">
        <v>38</v>
      </c>
      <c r="G40">
        <v>39</v>
      </c>
      <c r="H40" s="1">
        <v>46</v>
      </c>
      <c r="I40">
        <v>0</v>
      </c>
      <c r="J40">
        <v>0</v>
      </c>
      <c r="K40">
        <v>0</v>
      </c>
      <c r="L40">
        <v>0</v>
      </c>
      <c r="M40">
        <v>3</v>
      </c>
      <c r="N40" s="175"/>
      <c r="R40">
        <f t="shared" si="30"/>
        <v>11</v>
      </c>
      <c r="U40">
        <v>18</v>
      </c>
      <c r="V40">
        <v>1</v>
      </c>
      <c r="W40" s="48">
        <f t="shared" si="28"/>
        <v>4.1094506705196213E-3</v>
      </c>
      <c r="X40" s="48">
        <f t="shared" si="29"/>
        <v>0.11516364301845548</v>
      </c>
    </row>
    <row r="41" spans="1:63">
      <c r="A41" s="4">
        <f t="shared" si="7"/>
        <v>1158</v>
      </c>
      <c r="B41">
        <v>21</v>
      </c>
      <c r="C41">
        <v>25</v>
      </c>
      <c r="D41">
        <v>27</v>
      </c>
      <c r="E41">
        <v>32</v>
      </c>
      <c r="F41">
        <v>37</v>
      </c>
      <c r="G41">
        <v>38</v>
      </c>
      <c r="H41" s="1">
        <v>0</v>
      </c>
      <c r="I41">
        <v>0</v>
      </c>
      <c r="J41">
        <v>0</v>
      </c>
      <c r="K41">
        <v>0</v>
      </c>
      <c r="L41">
        <v>0</v>
      </c>
      <c r="M41">
        <v>0</v>
      </c>
      <c r="N41" s="175"/>
      <c r="R41">
        <f t="shared" si="30"/>
        <v>12</v>
      </c>
      <c r="U41">
        <v>19</v>
      </c>
      <c r="V41">
        <v>0</v>
      </c>
      <c r="W41" s="48">
        <f t="shared" si="28"/>
        <v>4.2140983656521616E-3</v>
      </c>
      <c r="X41" s="48">
        <f t="shared" si="29"/>
        <v>0.11932535338098915</v>
      </c>
    </row>
    <row r="42" spans="1:63">
      <c r="A42" s="4">
        <f t="shared" si="7"/>
        <v>1157</v>
      </c>
      <c r="B42">
        <v>5</v>
      </c>
      <c r="C42">
        <v>7</v>
      </c>
      <c r="D42">
        <v>12</v>
      </c>
      <c r="E42">
        <v>20</v>
      </c>
      <c r="F42">
        <v>25</v>
      </c>
      <c r="G42">
        <v>26</v>
      </c>
      <c r="H42" s="1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175"/>
      <c r="R42">
        <f t="shared" si="30"/>
        <v>13</v>
      </c>
      <c r="U42">
        <v>20</v>
      </c>
      <c r="V42">
        <v>0</v>
      </c>
      <c r="W42" s="48">
        <f t="shared" si="28"/>
        <v>4.3194782666749294E-3</v>
      </c>
      <c r="X42" s="48">
        <f t="shared" si="29"/>
        <v>0.12359208385027207</v>
      </c>
    </row>
    <row r="43" spans="1:63">
      <c r="A43" s="4">
        <f t="shared" si="7"/>
        <v>1156</v>
      </c>
      <c r="B43">
        <v>30</v>
      </c>
      <c r="C43">
        <v>31</v>
      </c>
      <c r="D43">
        <v>34</v>
      </c>
      <c r="E43">
        <v>39</v>
      </c>
      <c r="F43">
        <v>41</v>
      </c>
      <c r="G43">
        <v>45</v>
      </c>
      <c r="H43" s="1">
        <v>182</v>
      </c>
      <c r="I43">
        <v>0</v>
      </c>
      <c r="J43">
        <v>0</v>
      </c>
      <c r="K43">
        <v>0</v>
      </c>
      <c r="L43">
        <v>1</v>
      </c>
      <c r="M43">
        <v>11</v>
      </c>
      <c r="N43" s="175"/>
      <c r="R43">
        <f t="shared" si="30"/>
        <v>14</v>
      </c>
      <c r="U43">
        <v>21</v>
      </c>
      <c r="V43">
        <v>0</v>
      </c>
      <c r="W43" s="48">
        <f t="shared" si="28"/>
        <v>4.4255132470291539E-3</v>
      </c>
      <c r="X43" s="48">
        <f t="shared" si="29"/>
        <v>0.12796452830524335</v>
      </c>
    </row>
    <row r="44" spans="1:63">
      <c r="A44" s="4">
        <f t="shared" si="7"/>
        <v>1155</v>
      </c>
      <c r="B44">
        <v>10</v>
      </c>
      <c r="C44">
        <v>16</v>
      </c>
      <c r="D44">
        <v>19</v>
      </c>
      <c r="E44">
        <v>27</v>
      </c>
      <c r="F44">
        <v>37</v>
      </c>
      <c r="G44">
        <v>38</v>
      </c>
      <c r="H44" s="1">
        <v>28</v>
      </c>
      <c r="I44">
        <v>0</v>
      </c>
      <c r="J44">
        <v>0</v>
      </c>
      <c r="K44">
        <v>0</v>
      </c>
      <c r="L44">
        <v>0</v>
      </c>
      <c r="M44">
        <v>2</v>
      </c>
      <c r="N44" s="175"/>
      <c r="R44">
        <f t="shared" si="30"/>
        <v>15</v>
      </c>
      <c r="U44">
        <v>22</v>
      </c>
      <c r="V44">
        <v>0</v>
      </c>
      <c r="W44" s="48">
        <f t="shared" si="28"/>
        <v>4.5321233796644673E-3</v>
      </c>
      <c r="X44" s="48">
        <f t="shared" si="29"/>
        <v>0.13244330209204042</v>
      </c>
    </row>
    <row r="45" spans="1:63">
      <c r="A45" s="4">
        <f t="shared" si="7"/>
        <v>1154</v>
      </c>
      <c r="B45">
        <v>4</v>
      </c>
      <c r="C45">
        <v>8</v>
      </c>
      <c r="D45">
        <v>22</v>
      </c>
      <c r="E45">
        <v>26</v>
      </c>
      <c r="F45">
        <v>32</v>
      </c>
      <c r="G45">
        <v>38</v>
      </c>
      <c r="H45" s="1">
        <v>428</v>
      </c>
      <c r="I45">
        <v>0</v>
      </c>
      <c r="J45">
        <v>0</v>
      </c>
      <c r="K45">
        <v>0</v>
      </c>
      <c r="L45">
        <v>0</v>
      </c>
      <c r="M45">
        <v>12</v>
      </c>
      <c r="N45" s="175"/>
      <c r="R45">
        <f t="shared" si="30"/>
        <v>16</v>
      </c>
      <c r="U45">
        <v>23</v>
      </c>
      <c r="V45">
        <v>0</v>
      </c>
      <c r="W45" s="48">
        <f t="shared" si="28"/>
        <v>4.6392260130168261E-3</v>
      </c>
      <c r="X45" s="48">
        <f t="shared" si="29"/>
        <v>0.13702893926082763</v>
      </c>
    </row>
    <row r="46" spans="1:63">
      <c r="A46" s="4">
        <f t="shared" si="7"/>
        <v>1153</v>
      </c>
      <c r="B46">
        <v>1</v>
      </c>
      <c r="C46">
        <v>9</v>
      </c>
      <c r="D46">
        <v>10</v>
      </c>
      <c r="E46">
        <v>13</v>
      </c>
      <c r="F46">
        <v>35</v>
      </c>
      <c r="G46">
        <v>44</v>
      </c>
      <c r="H46" s="1">
        <v>0</v>
      </c>
      <c r="I46">
        <v>0</v>
      </c>
      <c r="J46">
        <v>0</v>
      </c>
      <c r="K46">
        <v>0</v>
      </c>
      <c r="L46">
        <v>0</v>
      </c>
      <c r="M46">
        <v>0</v>
      </c>
      <c r="N46" s="175"/>
      <c r="R46">
        <f t="shared" si="30"/>
        <v>17</v>
      </c>
      <c r="U46">
        <v>24</v>
      </c>
      <c r="V46">
        <v>1</v>
      </c>
      <c r="W46" s="48">
        <f t="shared" si="28"/>
        <v>4.7467358549988306E-3</v>
      </c>
      <c r="X46" s="48">
        <f t="shared" si="29"/>
        <v>0.1417218898826117</v>
      </c>
    </row>
    <row r="47" spans="1:63">
      <c r="A47" s="4">
        <f t="shared" si="7"/>
        <v>1152</v>
      </c>
      <c r="B47">
        <v>30</v>
      </c>
      <c r="C47">
        <v>31</v>
      </c>
      <c r="D47">
        <v>32</v>
      </c>
      <c r="E47">
        <v>35</v>
      </c>
      <c r="F47">
        <v>36</v>
      </c>
      <c r="G47">
        <v>37</v>
      </c>
      <c r="H47" s="1">
        <v>13</v>
      </c>
      <c r="I47">
        <v>0</v>
      </c>
      <c r="J47">
        <v>0</v>
      </c>
      <c r="K47">
        <v>0</v>
      </c>
      <c r="L47">
        <v>0</v>
      </c>
      <c r="M47">
        <v>0</v>
      </c>
      <c r="N47" s="175"/>
      <c r="R47">
        <f t="shared" si="30"/>
        <v>18</v>
      </c>
      <c r="U47">
        <v>25</v>
      </c>
      <c r="V47">
        <v>0</v>
      </c>
      <c r="W47" s="48">
        <f t="shared" si="28"/>
        <v>4.8545650649673647E-3</v>
      </c>
      <c r="X47" s="48">
        <f t="shared" si="29"/>
        <v>0.14652251745403863</v>
      </c>
    </row>
    <row r="48" spans="1:63">
      <c r="A48" s="4">
        <f t="shared" si="7"/>
        <v>1151</v>
      </c>
      <c r="B48">
        <v>2</v>
      </c>
      <c r="C48">
        <v>3</v>
      </c>
      <c r="D48">
        <v>9</v>
      </c>
      <c r="E48">
        <v>15</v>
      </c>
      <c r="F48">
        <v>27</v>
      </c>
      <c r="G48">
        <v>29</v>
      </c>
      <c r="H48" s="1">
        <v>0</v>
      </c>
      <c r="I48">
        <v>0</v>
      </c>
      <c r="J48">
        <v>0</v>
      </c>
      <c r="K48">
        <v>0</v>
      </c>
      <c r="L48">
        <v>0</v>
      </c>
      <c r="M48">
        <v>0</v>
      </c>
      <c r="N48" s="175"/>
      <c r="R48">
        <f t="shared" si="30"/>
        <v>19</v>
      </c>
      <c r="U48">
        <v>26</v>
      </c>
      <c r="V48">
        <v>0</v>
      </c>
      <c r="W48" s="48">
        <f t="shared" si="28"/>
        <v>4.9626233536074482E-3</v>
      </c>
      <c r="X48" s="48">
        <f t="shared" si="29"/>
        <v>0.15143109639812447</v>
      </c>
    </row>
    <row r="49" spans="1:24">
      <c r="A49" s="4">
        <f t="shared" si="7"/>
        <v>1150</v>
      </c>
      <c r="B49">
        <v>8</v>
      </c>
      <c r="C49">
        <v>9</v>
      </c>
      <c r="D49">
        <v>18</v>
      </c>
      <c r="E49">
        <v>35</v>
      </c>
      <c r="F49">
        <v>39</v>
      </c>
      <c r="G49">
        <v>45</v>
      </c>
      <c r="H49" s="1">
        <v>101</v>
      </c>
      <c r="I49">
        <v>0</v>
      </c>
      <c r="J49">
        <v>0</v>
      </c>
      <c r="K49">
        <v>0</v>
      </c>
      <c r="L49">
        <v>0</v>
      </c>
      <c r="M49">
        <v>6</v>
      </c>
      <c r="N49" s="175"/>
      <c r="R49">
        <f t="shared" si="30"/>
        <v>20</v>
      </c>
      <c r="U49">
        <v>27</v>
      </c>
      <c r="V49">
        <v>0</v>
      </c>
      <c r="W49" s="48">
        <f t="shared" si="28"/>
        <v>5.0708180906446363E-3</v>
      </c>
      <c r="X49" s="48">
        <f t="shared" si="29"/>
        <v>0.15644780966879077</v>
      </c>
    </row>
    <row r="50" spans="1:24">
      <c r="A50" s="4">
        <f t="shared" si="7"/>
        <v>1149</v>
      </c>
      <c r="B50">
        <v>8</v>
      </c>
      <c r="C50">
        <v>15</v>
      </c>
      <c r="D50">
        <v>19</v>
      </c>
      <c r="E50">
        <v>21</v>
      </c>
      <c r="F50">
        <v>32</v>
      </c>
      <c r="G50">
        <v>36</v>
      </c>
      <c r="H50" s="1">
        <v>0</v>
      </c>
      <c r="I50">
        <v>0</v>
      </c>
      <c r="J50">
        <v>0</v>
      </c>
      <c r="K50">
        <v>0</v>
      </c>
      <c r="L50">
        <v>0</v>
      </c>
      <c r="M50">
        <v>0</v>
      </c>
      <c r="N50" s="175"/>
      <c r="R50">
        <f t="shared" si="30"/>
        <v>21</v>
      </c>
      <c r="U50">
        <v>28</v>
      </c>
      <c r="V50">
        <v>0</v>
      </c>
      <c r="W50" s="48">
        <f t="shared" si="28"/>
        <v>5.1790544202715491E-3</v>
      </c>
      <c r="X50" s="48">
        <f t="shared" si="29"/>
        <v>0.16157274646698164</v>
      </c>
    </row>
    <row r="51" spans="1:24">
      <c r="A51" s="4">
        <f t="shared" si="7"/>
        <v>1148</v>
      </c>
      <c r="B51">
        <v>3</v>
      </c>
      <c r="C51">
        <v>6</v>
      </c>
      <c r="D51">
        <v>13</v>
      </c>
      <c r="E51">
        <v>15</v>
      </c>
      <c r="F51">
        <v>16</v>
      </c>
      <c r="G51">
        <v>22</v>
      </c>
      <c r="H51" s="1">
        <v>460</v>
      </c>
      <c r="I51">
        <v>0</v>
      </c>
      <c r="J51">
        <v>0</v>
      </c>
      <c r="K51">
        <v>0</v>
      </c>
      <c r="L51">
        <v>0</v>
      </c>
      <c r="M51">
        <v>22</v>
      </c>
      <c r="N51" s="175"/>
      <c r="R51">
        <f t="shared" si="30"/>
        <v>22</v>
      </c>
      <c r="U51">
        <v>29</v>
      </c>
      <c r="V51">
        <v>0</v>
      </c>
      <c r="W51" s="48">
        <f t="shared" si="28"/>
        <v>5.2872353841471095E-3</v>
      </c>
      <c r="X51" s="48">
        <f t="shared" si="29"/>
        <v>0.16680590007600551</v>
      </c>
    </row>
    <row r="52" spans="1:24">
      <c r="A52" s="4">
        <f t="shared" si="7"/>
        <v>1147</v>
      </c>
      <c r="B52">
        <v>7</v>
      </c>
      <c r="C52">
        <v>11</v>
      </c>
      <c r="D52">
        <v>24</v>
      </c>
      <c r="E52">
        <v>26</v>
      </c>
      <c r="F52">
        <v>27</v>
      </c>
      <c r="G52">
        <v>37</v>
      </c>
      <c r="H52" s="1">
        <v>506</v>
      </c>
      <c r="I52">
        <v>0</v>
      </c>
      <c r="J52">
        <v>0</v>
      </c>
      <c r="K52">
        <v>0</v>
      </c>
      <c r="L52">
        <v>0</v>
      </c>
      <c r="M52">
        <v>11</v>
      </c>
      <c r="N52" s="175"/>
      <c r="R52">
        <f t="shared" si="30"/>
        <v>23</v>
      </c>
      <c r="U52">
        <v>30</v>
      </c>
      <c r="V52">
        <v>0</v>
      </c>
      <c r="W52" s="48">
        <f t="shared" si="28"/>
        <v>5.3952620518000144E-3</v>
      </c>
      <c r="X52" s="48">
        <f t="shared" si="29"/>
        <v>0.17214716582359441</v>
      </c>
    </row>
    <row r="53" spans="1:24">
      <c r="A53" s="4">
        <f t="shared" si="7"/>
        <v>1146</v>
      </c>
      <c r="B53">
        <v>6</v>
      </c>
      <c r="C53">
        <v>11</v>
      </c>
      <c r="D53">
        <v>17</v>
      </c>
      <c r="E53">
        <v>19</v>
      </c>
      <c r="F53">
        <v>40</v>
      </c>
      <c r="G53">
        <v>43</v>
      </c>
      <c r="H53" s="1">
        <v>50</v>
      </c>
      <c r="I53">
        <v>0</v>
      </c>
      <c r="J53">
        <v>0</v>
      </c>
      <c r="K53">
        <v>0</v>
      </c>
      <c r="L53">
        <v>0</v>
      </c>
      <c r="M53">
        <v>0</v>
      </c>
      <c r="N53" s="175"/>
      <c r="R53">
        <f t="shared" si="30"/>
        <v>24</v>
      </c>
      <c r="U53">
        <v>31</v>
      </c>
      <c r="V53">
        <v>0</v>
      </c>
      <c r="W53" s="48">
        <f t="shared" si="28"/>
        <v>5.5030336582408759E-3</v>
      </c>
      <c r="X53" s="48">
        <f t="shared" si="29"/>
        <v>0.17759633917798737</v>
      </c>
    </row>
    <row r="54" spans="1:24">
      <c r="A54" s="4">
        <f t="shared" si="7"/>
        <v>1145</v>
      </c>
      <c r="B54">
        <v>2</v>
      </c>
      <c r="C54">
        <v>11</v>
      </c>
      <c r="D54">
        <v>31</v>
      </c>
      <c r="E54">
        <v>33</v>
      </c>
      <c r="F54">
        <v>37</v>
      </c>
      <c r="G54">
        <v>44</v>
      </c>
      <c r="H54" s="1">
        <v>200</v>
      </c>
      <c r="I54">
        <v>0</v>
      </c>
      <c r="J54">
        <v>0</v>
      </c>
      <c r="K54">
        <v>0</v>
      </c>
      <c r="L54">
        <v>0</v>
      </c>
      <c r="M54">
        <v>1</v>
      </c>
      <c r="N54" s="175"/>
      <c r="R54">
        <f t="shared" si="30"/>
        <v>25</v>
      </c>
      <c r="U54">
        <v>32</v>
      </c>
      <c r="V54">
        <v>1</v>
      </c>
      <c r="W54" s="48">
        <f t="shared" ref="W54:W85" si="31">_xlfn.NORM.DIST(U54,$S$23,$S$24,0)</f>
        <v>5.6104477485605904E-3</v>
      </c>
      <c r="X54" s="48">
        <f t="shared" ref="X54:X85" si="32">_xlfn.NORM.DIST(U54,$S$23,$S$24,1)</f>
        <v>0.1831531139851397</v>
      </c>
    </row>
    <row r="55" spans="1:24">
      <c r="A55" s="4">
        <f t="shared" si="7"/>
        <v>1144</v>
      </c>
      <c r="B55">
        <v>3</v>
      </c>
      <c r="C55">
        <v>4</v>
      </c>
      <c r="D55">
        <v>12</v>
      </c>
      <c r="E55">
        <v>15</v>
      </c>
      <c r="F55">
        <v>26</v>
      </c>
      <c r="G55">
        <v>34</v>
      </c>
      <c r="H55" s="1">
        <v>198</v>
      </c>
      <c r="I55">
        <v>0</v>
      </c>
      <c r="J55">
        <v>0</v>
      </c>
      <c r="K55">
        <v>0</v>
      </c>
      <c r="L55">
        <v>0</v>
      </c>
      <c r="M55">
        <v>3</v>
      </c>
      <c r="N55" s="175"/>
      <c r="R55">
        <f t="shared" si="30"/>
        <v>26</v>
      </c>
      <c r="U55">
        <v>33</v>
      </c>
      <c r="V55">
        <v>0</v>
      </c>
      <c r="W55" s="48">
        <f t="shared" si="31"/>
        <v>5.7174003292657545E-3</v>
      </c>
      <c r="X55" s="48">
        <f t="shared" si="32"/>
        <v>0.18881708085392063</v>
      </c>
    </row>
    <row r="56" spans="1:24">
      <c r="A56" s="4">
        <f t="shared" si="7"/>
        <v>1143</v>
      </c>
      <c r="B56">
        <v>10</v>
      </c>
      <c r="C56">
        <v>16</v>
      </c>
      <c r="D56">
        <v>17</v>
      </c>
      <c r="E56">
        <v>27</v>
      </c>
      <c r="F56">
        <v>28</v>
      </c>
      <c r="G56">
        <v>36</v>
      </c>
      <c r="H56" s="1">
        <v>609</v>
      </c>
      <c r="I56">
        <v>0</v>
      </c>
      <c r="J56">
        <v>0</v>
      </c>
      <c r="K56">
        <v>0</v>
      </c>
      <c r="L56">
        <v>1</v>
      </c>
      <c r="M56">
        <v>12</v>
      </c>
      <c r="N56" s="175"/>
      <c r="R56">
        <f t="shared" si="30"/>
        <v>27</v>
      </c>
      <c r="U56">
        <v>34</v>
      </c>
      <c r="V56">
        <v>0</v>
      </c>
      <c r="W56" s="48">
        <f t="shared" si="31"/>
        <v>5.8237860260756738E-3</v>
      </c>
      <c r="X56" s="48">
        <f t="shared" si="32"/>
        <v>0.19458772569590088</v>
      </c>
    </row>
    <row r="57" spans="1:24">
      <c r="A57" s="4">
        <f t="shared" si="7"/>
        <v>1142</v>
      </c>
      <c r="B57">
        <v>2</v>
      </c>
      <c r="C57">
        <v>8</v>
      </c>
      <c r="D57">
        <v>28</v>
      </c>
      <c r="E57">
        <v>30</v>
      </c>
      <c r="F57">
        <v>37</v>
      </c>
      <c r="G57">
        <v>41</v>
      </c>
      <c r="H57" s="1">
        <v>51</v>
      </c>
      <c r="I57">
        <v>0</v>
      </c>
      <c r="J57">
        <v>0</v>
      </c>
      <c r="K57">
        <v>0</v>
      </c>
      <c r="L57">
        <v>0</v>
      </c>
      <c r="M57">
        <v>5</v>
      </c>
      <c r="N57" s="175"/>
      <c r="R57">
        <f t="shared" si="30"/>
        <v>28</v>
      </c>
      <c r="U57">
        <v>35</v>
      </c>
      <c r="V57">
        <v>1</v>
      </c>
      <c r="W57" s="48">
        <f t="shared" si="31"/>
        <v>5.9294982478796153E-3</v>
      </c>
      <c r="X57" s="48">
        <f t="shared" si="32"/>
        <v>0.20046442842604431</v>
      </c>
    </row>
    <row r="58" spans="1:24">
      <c r="A58" s="4">
        <f t="shared" si="7"/>
        <v>1141</v>
      </c>
      <c r="B58">
        <v>7</v>
      </c>
      <c r="C58">
        <v>11</v>
      </c>
      <c r="D58">
        <v>12</v>
      </c>
      <c r="E58">
        <v>21</v>
      </c>
      <c r="F58">
        <v>26</v>
      </c>
      <c r="G58">
        <v>35</v>
      </c>
      <c r="H58" s="1">
        <v>298</v>
      </c>
      <c r="I58">
        <v>0</v>
      </c>
      <c r="J58">
        <v>0</v>
      </c>
      <c r="K58">
        <v>0</v>
      </c>
      <c r="L58">
        <v>0</v>
      </c>
      <c r="M58">
        <v>5</v>
      </c>
      <c r="N58" s="175"/>
      <c r="R58">
        <f t="shared" si="30"/>
        <v>29</v>
      </c>
      <c r="U58">
        <v>36</v>
      </c>
      <c r="V58">
        <v>0</v>
      </c>
      <c r="W58" s="48">
        <f t="shared" si="31"/>
        <v>6.0344293565276763E-3</v>
      </c>
      <c r="X58" s="48">
        <f t="shared" si="32"/>
        <v>0.20644646183030121</v>
      </c>
    </row>
    <row r="59" spans="1:24">
      <c r="A59" s="4">
        <f t="shared" si="7"/>
        <v>1140</v>
      </c>
      <c r="B59">
        <v>7</v>
      </c>
      <c r="C59">
        <v>10</v>
      </c>
      <c r="D59">
        <v>22</v>
      </c>
      <c r="E59">
        <v>29</v>
      </c>
      <c r="F59">
        <v>31</v>
      </c>
      <c r="G59">
        <v>38</v>
      </c>
      <c r="H59" s="1">
        <v>16</v>
      </c>
      <c r="I59">
        <v>0</v>
      </c>
      <c r="J59">
        <v>0</v>
      </c>
      <c r="K59">
        <v>0</v>
      </c>
      <c r="L59">
        <v>0</v>
      </c>
      <c r="M59">
        <v>0</v>
      </c>
      <c r="R59">
        <f t="shared" si="30"/>
        <v>30</v>
      </c>
      <c r="U59">
        <v>37</v>
      </c>
      <c r="V59">
        <v>0</v>
      </c>
      <c r="W59" s="48">
        <f t="shared" si="31"/>
        <v>6.1384708421040931E-3</v>
      </c>
      <c r="X59" s="48">
        <f t="shared" si="32"/>
        <v>0.21253299060576408</v>
      </c>
    </row>
    <row r="60" spans="1:24">
      <c r="A60" s="4">
        <f t="shared" si="7"/>
        <v>1139</v>
      </c>
      <c r="B60">
        <v>5</v>
      </c>
      <c r="C60">
        <v>12</v>
      </c>
      <c r="D60">
        <v>15</v>
      </c>
      <c r="E60">
        <v>30</v>
      </c>
      <c r="F60">
        <v>37</v>
      </c>
      <c r="G60">
        <v>40</v>
      </c>
      <c r="H60" s="1">
        <v>100</v>
      </c>
      <c r="I60">
        <v>0</v>
      </c>
      <c r="J60">
        <v>0</v>
      </c>
      <c r="K60">
        <v>0</v>
      </c>
      <c r="L60">
        <v>0</v>
      </c>
      <c r="M60">
        <v>2</v>
      </c>
      <c r="R60">
        <f t="shared" si="30"/>
        <v>31</v>
      </c>
      <c r="U60">
        <v>38</v>
      </c>
      <c r="V60">
        <v>0</v>
      </c>
      <c r="W60" s="48">
        <f t="shared" si="31"/>
        <v>6.2415135033080191E-3</v>
      </c>
      <c r="X60" s="48">
        <f t="shared" si="32"/>
        <v>0.21872307057868304</v>
      </c>
    </row>
    <row r="61" spans="1:24">
      <c r="A61" s="4">
        <f t="shared" si="7"/>
        <v>1138</v>
      </c>
      <c r="B61">
        <v>14</v>
      </c>
      <c r="C61">
        <v>16</v>
      </c>
      <c r="D61">
        <v>19</v>
      </c>
      <c r="E61">
        <v>20</v>
      </c>
      <c r="F61">
        <v>29</v>
      </c>
      <c r="G61">
        <v>34</v>
      </c>
      <c r="H61" s="1">
        <v>66</v>
      </c>
      <c r="I61">
        <v>0</v>
      </c>
      <c r="J61">
        <v>0</v>
      </c>
      <c r="K61">
        <v>0</v>
      </c>
      <c r="L61">
        <v>0</v>
      </c>
      <c r="M61">
        <v>0</v>
      </c>
      <c r="R61">
        <f t="shared" si="30"/>
        <v>32</v>
      </c>
      <c r="U61">
        <v>39</v>
      </c>
      <c r="V61">
        <v>0</v>
      </c>
      <c r="W61" s="48">
        <f t="shared" si="31"/>
        <v>6.3434476325439706E-3</v>
      </c>
      <c r="X61" s="48">
        <f t="shared" si="32"/>
        <v>0.22501564810525046</v>
      </c>
    </row>
    <row r="62" spans="1:24">
      <c r="A62" s="4">
        <f t="shared" si="7"/>
        <v>1137</v>
      </c>
      <c r="B62">
        <v>4</v>
      </c>
      <c r="C62">
        <v>9</v>
      </c>
      <c r="D62">
        <v>12</v>
      </c>
      <c r="E62">
        <v>15</v>
      </c>
      <c r="F62">
        <v>33</v>
      </c>
      <c r="G62">
        <v>45</v>
      </c>
      <c r="H62" s="1">
        <v>0</v>
      </c>
      <c r="I62">
        <v>0</v>
      </c>
      <c r="J62">
        <v>0</v>
      </c>
      <c r="K62">
        <v>0</v>
      </c>
      <c r="L62">
        <v>0</v>
      </c>
      <c r="M62">
        <v>0</v>
      </c>
      <c r="R62">
        <f t="shared" si="30"/>
        <v>33</v>
      </c>
      <c r="U62">
        <v>40</v>
      </c>
      <c r="V62">
        <v>0</v>
      </c>
      <c r="W62" s="48">
        <f t="shared" si="31"/>
        <v>6.44416320530231E-3</v>
      </c>
      <c r="X62" s="48">
        <f t="shared" si="32"/>
        <v>0.2314095596596572</v>
      </c>
    </row>
    <row r="63" spans="1:24">
      <c r="A63" s="4">
        <f t="shared" si="7"/>
        <v>1136</v>
      </c>
      <c r="B63">
        <v>21</v>
      </c>
      <c r="C63">
        <v>33</v>
      </c>
      <c r="D63">
        <v>35</v>
      </c>
      <c r="E63">
        <v>38</v>
      </c>
      <c r="F63">
        <v>42</v>
      </c>
      <c r="G63">
        <v>44</v>
      </c>
      <c r="H63" s="1">
        <v>94</v>
      </c>
      <c r="I63">
        <v>0</v>
      </c>
      <c r="J63">
        <v>0</v>
      </c>
      <c r="K63">
        <v>0</v>
      </c>
      <c r="L63">
        <v>0</v>
      </c>
      <c r="M63">
        <v>5</v>
      </c>
      <c r="R63">
        <f t="shared" si="30"/>
        <v>34</v>
      </c>
      <c r="U63">
        <v>41</v>
      </c>
      <c r="V63">
        <v>0</v>
      </c>
      <c r="W63" s="48">
        <f t="shared" si="31"/>
        <v>6.5435500733894685E-3</v>
      </c>
      <c r="X63" s="48">
        <f t="shared" si="32"/>
        <v>0.23790353161349148</v>
      </c>
    </row>
    <row r="64" spans="1:24">
      <c r="A64" s="4">
        <f t="shared" si="7"/>
        <v>1135</v>
      </c>
      <c r="B64">
        <v>1</v>
      </c>
      <c r="C64">
        <v>6</v>
      </c>
      <c r="D64">
        <v>13</v>
      </c>
      <c r="E64">
        <v>19</v>
      </c>
      <c r="F64">
        <v>21</v>
      </c>
      <c r="G64">
        <v>33</v>
      </c>
      <c r="H64" s="1">
        <v>0</v>
      </c>
      <c r="I64">
        <v>0</v>
      </c>
      <c r="J64">
        <v>0</v>
      </c>
      <c r="K64">
        <v>0</v>
      </c>
      <c r="L64">
        <v>0</v>
      </c>
      <c r="M64">
        <v>0</v>
      </c>
      <c r="R64">
        <f t="shared" si="30"/>
        <v>35</v>
      </c>
      <c r="U64">
        <v>42</v>
      </c>
      <c r="V64">
        <v>0</v>
      </c>
      <c r="W64" s="48">
        <f t="shared" si="31"/>
        <v>6.6414981615481776E-3</v>
      </c>
      <c r="X64" s="48">
        <f t="shared" si="32"/>
        <v>0.24449618021010239</v>
      </c>
    </row>
    <row r="65" spans="1:24">
      <c r="A65" s="4">
        <f t="shared" si="7"/>
        <v>1134</v>
      </c>
      <c r="B65">
        <v>3</v>
      </c>
      <c r="C65">
        <v>7</v>
      </c>
      <c r="D65">
        <v>9</v>
      </c>
      <c r="E65">
        <v>13</v>
      </c>
      <c r="F65">
        <v>19</v>
      </c>
      <c r="G65">
        <v>24</v>
      </c>
      <c r="H65" s="1">
        <v>102</v>
      </c>
      <c r="I65">
        <v>0</v>
      </c>
      <c r="J65">
        <v>0</v>
      </c>
      <c r="K65">
        <v>0</v>
      </c>
      <c r="L65">
        <v>0</v>
      </c>
      <c r="M65">
        <v>1</v>
      </c>
      <c r="R65">
        <f t="shared" si="30"/>
        <v>36</v>
      </c>
      <c r="U65">
        <v>43</v>
      </c>
      <c r="V65">
        <v>0</v>
      </c>
      <c r="W65" s="48">
        <f t="shared" si="31"/>
        <v>6.7378976669898779E-3</v>
      </c>
      <c r="X65" s="48">
        <f t="shared" si="32"/>
        <v>0.25118601173707999</v>
      </c>
    </row>
    <row r="66" spans="1:24">
      <c r="A66" s="4">
        <f t="shared" si="7"/>
        <v>1133</v>
      </c>
      <c r="B66">
        <v>13</v>
      </c>
      <c r="C66">
        <v>14</v>
      </c>
      <c r="D66">
        <v>20</v>
      </c>
      <c r="E66">
        <v>28</v>
      </c>
      <c r="F66">
        <v>29</v>
      </c>
      <c r="G66">
        <v>34</v>
      </c>
      <c r="H66" s="1">
        <v>137</v>
      </c>
      <c r="I66">
        <v>0</v>
      </c>
      <c r="J66">
        <v>0</v>
      </c>
      <c r="K66">
        <v>0</v>
      </c>
      <c r="L66">
        <v>0</v>
      </c>
      <c r="M66">
        <v>6</v>
      </c>
      <c r="R66">
        <f t="shared" si="30"/>
        <v>37</v>
      </c>
      <c r="U66">
        <v>44</v>
      </c>
      <c r="V66">
        <v>0</v>
      </c>
      <c r="W66" s="48">
        <f t="shared" si="31"/>
        <v>6.8326392613448006E-3</v>
      </c>
      <c r="X66" s="48">
        <f t="shared" si="32"/>
        <v>0.25797142289951858</v>
      </c>
    </row>
    <row r="67" spans="1:24">
      <c r="A67" s="4">
        <f t="shared" si="7"/>
        <v>1132</v>
      </c>
      <c r="B67">
        <v>6</v>
      </c>
      <c r="C67">
        <v>7</v>
      </c>
      <c r="D67">
        <v>19</v>
      </c>
      <c r="E67">
        <v>28</v>
      </c>
      <c r="F67">
        <v>34</v>
      </c>
      <c r="G67">
        <v>41</v>
      </c>
      <c r="H67" s="1">
        <v>243</v>
      </c>
      <c r="I67">
        <v>0</v>
      </c>
      <c r="J67">
        <v>0</v>
      </c>
      <c r="K67">
        <v>0</v>
      </c>
      <c r="L67">
        <v>0</v>
      </c>
      <c r="M67">
        <v>5</v>
      </c>
      <c r="R67">
        <f t="shared" si="30"/>
        <v>38</v>
      </c>
      <c r="U67">
        <v>45</v>
      </c>
      <c r="V67">
        <v>0</v>
      </c>
      <c r="W67" s="48">
        <f t="shared" si="31"/>
        <v>6.925614294520102E-3</v>
      </c>
      <c r="X67" s="48">
        <f t="shared" si="32"/>
        <v>0.26485070139622729</v>
      </c>
    </row>
    <row r="68" spans="1:24">
      <c r="A68" s="4">
        <f t="shared" si="7"/>
        <v>1131</v>
      </c>
      <c r="B68">
        <v>1</v>
      </c>
      <c r="C68">
        <v>2</v>
      </c>
      <c r="D68">
        <v>6</v>
      </c>
      <c r="E68">
        <v>14</v>
      </c>
      <c r="F68">
        <v>27</v>
      </c>
      <c r="G68">
        <v>38</v>
      </c>
      <c r="H68" s="1">
        <v>0</v>
      </c>
      <c r="I68">
        <v>0</v>
      </c>
      <c r="J68">
        <v>0</v>
      </c>
      <c r="K68">
        <v>0</v>
      </c>
      <c r="L68">
        <v>0</v>
      </c>
      <c r="M68">
        <v>0</v>
      </c>
      <c r="R68">
        <f t="shared" si="30"/>
        <v>39</v>
      </c>
      <c r="U68">
        <v>46</v>
      </c>
      <c r="V68">
        <v>0</v>
      </c>
      <c r="W68" s="48">
        <f t="shared" si="31"/>
        <v>7.0167149999428996E-3</v>
      </c>
      <c r="X68" s="48">
        <f t="shared" si="32"/>
        <v>0.27182202670053496</v>
      </c>
    </row>
    <row r="69" spans="1:24">
      <c r="A69" s="4">
        <f t="shared" ref="A69:A132" si="33">A70+1</f>
        <v>1130</v>
      </c>
      <c r="B69">
        <v>15</v>
      </c>
      <c r="C69">
        <v>19</v>
      </c>
      <c r="D69">
        <v>21</v>
      </c>
      <c r="E69">
        <v>25</v>
      </c>
      <c r="F69">
        <v>27</v>
      </c>
      <c r="G69">
        <v>28</v>
      </c>
      <c r="H69" s="1">
        <v>25</v>
      </c>
      <c r="I69">
        <v>0</v>
      </c>
      <c r="J69">
        <v>0</v>
      </c>
      <c r="K69">
        <v>0</v>
      </c>
      <c r="L69">
        <v>0</v>
      </c>
      <c r="M69">
        <v>0</v>
      </c>
      <c r="R69">
        <f t="shared" si="30"/>
        <v>40</v>
      </c>
      <c r="U69">
        <v>47</v>
      </c>
      <c r="V69">
        <v>0</v>
      </c>
      <c r="W69" s="48">
        <f t="shared" si="31"/>
        <v>7.105834700653197E-3</v>
      </c>
      <c r="X69" s="48">
        <f t="shared" si="32"/>
        <v>0.27888347104680844</v>
      </c>
    </row>
    <row r="70" spans="1:24">
      <c r="A70" s="4">
        <f t="shared" si="33"/>
        <v>1129</v>
      </c>
      <c r="B70">
        <v>5</v>
      </c>
      <c r="C70">
        <v>10</v>
      </c>
      <c r="D70">
        <v>11</v>
      </c>
      <c r="E70">
        <v>17</v>
      </c>
      <c r="F70">
        <v>28</v>
      </c>
      <c r="G70">
        <v>34</v>
      </c>
      <c r="H70" s="1">
        <v>86</v>
      </c>
      <c r="I70">
        <v>0</v>
      </c>
      <c r="J70">
        <v>0</v>
      </c>
      <c r="K70">
        <v>0</v>
      </c>
      <c r="L70">
        <v>0</v>
      </c>
      <c r="M70">
        <v>0</v>
      </c>
      <c r="R70">
        <f t="shared" si="30"/>
        <v>41</v>
      </c>
      <c r="U70">
        <v>48</v>
      </c>
      <c r="V70">
        <v>0</v>
      </c>
      <c r="W70" s="48">
        <f t="shared" si="31"/>
        <v>7.1928680157016612E-3</v>
      </c>
      <c r="X70" s="48">
        <f t="shared" si="32"/>
        <v>0.28603300062326231</v>
      </c>
    </row>
    <row r="71" spans="1:24">
      <c r="A71" s="4">
        <f t="shared" si="33"/>
        <v>1128</v>
      </c>
      <c r="B71">
        <v>1</v>
      </c>
      <c r="C71">
        <v>5</v>
      </c>
      <c r="D71">
        <v>8</v>
      </c>
      <c r="E71">
        <v>16</v>
      </c>
      <c r="F71">
        <v>28</v>
      </c>
      <c r="G71">
        <v>33</v>
      </c>
      <c r="H71" s="1">
        <v>20</v>
      </c>
      <c r="I71">
        <v>0</v>
      </c>
      <c r="J71">
        <v>0</v>
      </c>
      <c r="K71">
        <v>0</v>
      </c>
      <c r="L71">
        <v>0</v>
      </c>
      <c r="M71">
        <v>0</v>
      </c>
      <c r="R71">
        <f t="shared" si="30"/>
        <v>42</v>
      </c>
      <c r="U71">
        <v>49</v>
      </c>
      <c r="V71">
        <v>0</v>
      </c>
      <c r="W71" s="48">
        <f t="shared" si="31"/>
        <v>7.2777110662988909E-3</v>
      </c>
      <c r="X71" s="48">
        <f t="shared" si="32"/>
        <v>0.29326847697108738</v>
      </c>
    </row>
    <row r="72" spans="1:24">
      <c r="A72" s="4">
        <f t="shared" si="33"/>
        <v>1127</v>
      </c>
      <c r="B72">
        <v>10</v>
      </c>
      <c r="C72">
        <v>15</v>
      </c>
      <c r="D72">
        <v>24</v>
      </c>
      <c r="E72">
        <v>30</v>
      </c>
      <c r="F72">
        <v>31</v>
      </c>
      <c r="G72">
        <v>37</v>
      </c>
      <c r="H72" s="1">
        <v>137</v>
      </c>
      <c r="I72">
        <v>0</v>
      </c>
      <c r="J72">
        <v>0</v>
      </c>
      <c r="K72">
        <v>0</v>
      </c>
      <c r="L72">
        <v>0</v>
      </c>
      <c r="M72">
        <v>2</v>
      </c>
      <c r="R72">
        <f t="shared" si="30"/>
        <v>43</v>
      </c>
      <c r="U72">
        <v>50</v>
      </c>
      <c r="V72">
        <v>1</v>
      </c>
      <c r="W72" s="48">
        <f t="shared" si="31"/>
        <v>7.360261681156513E-3</v>
      </c>
      <c r="X72" s="48">
        <f t="shared" si="32"/>
        <v>0.30058765858937248</v>
      </c>
    </row>
    <row r="73" spans="1:24">
      <c r="A73" s="4">
        <f t="shared" si="33"/>
        <v>1126</v>
      </c>
      <c r="B73">
        <v>4</v>
      </c>
      <c r="C73">
        <v>5</v>
      </c>
      <c r="D73">
        <v>9</v>
      </c>
      <c r="E73">
        <v>11</v>
      </c>
      <c r="F73">
        <v>37</v>
      </c>
      <c r="G73">
        <v>40</v>
      </c>
      <c r="H73" s="1">
        <v>28</v>
      </c>
      <c r="I73">
        <v>0</v>
      </c>
      <c r="J73">
        <v>0</v>
      </c>
      <c r="K73">
        <v>0</v>
      </c>
      <c r="L73">
        <v>0</v>
      </c>
      <c r="M73">
        <v>0</v>
      </c>
      <c r="R73">
        <f t="shared" si="30"/>
        <v>44</v>
      </c>
      <c r="U73">
        <v>51</v>
      </c>
      <c r="V73">
        <v>0</v>
      </c>
      <c r="W73" s="48">
        <f t="shared" si="31"/>
        <v>7.4404196004559803E-3</v>
      </c>
      <c r="X73" s="48">
        <f t="shared" si="32"/>
        <v>0.30798820274472771</v>
      </c>
    </row>
    <row r="74" spans="1:24">
      <c r="A74" s="4">
        <f t="shared" si="33"/>
        <v>1125</v>
      </c>
      <c r="B74">
        <v>6</v>
      </c>
      <c r="C74">
        <v>14</v>
      </c>
      <c r="D74">
        <v>25</v>
      </c>
      <c r="E74">
        <v>33</v>
      </c>
      <c r="F74">
        <v>40</v>
      </c>
      <c r="G74">
        <v>44</v>
      </c>
      <c r="H74" s="1">
        <v>30</v>
      </c>
      <c r="I74">
        <v>0</v>
      </c>
      <c r="J74">
        <v>0</v>
      </c>
      <c r="K74">
        <v>0</v>
      </c>
      <c r="L74">
        <v>0</v>
      </c>
      <c r="M74">
        <v>0</v>
      </c>
      <c r="R74">
        <f t="shared" si="30"/>
        <v>45</v>
      </c>
      <c r="U74">
        <v>52</v>
      </c>
      <c r="V74">
        <v>0</v>
      </c>
      <c r="W74" s="48">
        <f t="shared" si="31"/>
        <v>7.5180866778784584E-3</v>
      </c>
      <c r="X74" s="48">
        <f t="shared" si="32"/>
        <v>0.31546766748395438</v>
      </c>
    </row>
    <row r="75" spans="1:24">
      <c r="A75" s="4">
        <f t="shared" si="33"/>
        <v>1124</v>
      </c>
      <c r="B75">
        <v>3</v>
      </c>
      <c r="C75">
        <v>8</v>
      </c>
      <c r="D75">
        <v>17</v>
      </c>
      <c r="E75">
        <v>30</v>
      </c>
      <c r="F75">
        <v>33</v>
      </c>
      <c r="G75">
        <v>34</v>
      </c>
      <c r="H75" s="1">
        <v>111</v>
      </c>
      <c r="I75">
        <v>0</v>
      </c>
      <c r="J75">
        <v>0</v>
      </c>
      <c r="K75">
        <v>0</v>
      </c>
      <c r="L75">
        <v>0</v>
      </c>
      <c r="M75">
        <v>2</v>
      </c>
      <c r="R75">
        <f t="shared" si="30"/>
        <v>46</v>
      </c>
      <c r="U75">
        <v>53</v>
      </c>
      <c r="V75">
        <v>0</v>
      </c>
      <c r="W75" s="48">
        <f t="shared" si="31"/>
        <v>7.5931670801288025E-3</v>
      </c>
      <c r="X75" s="48">
        <f t="shared" si="32"/>
        <v>0.32302351384753941</v>
      </c>
    </row>
    <row r="76" spans="1:24">
      <c r="A76" s="4">
        <f t="shared" si="33"/>
        <v>1123</v>
      </c>
      <c r="B76">
        <v>13</v>
      </c>
      <c r="C76">
        <v>19</v>
      </c>
      <c r="D76">
        <v>21</v>
      </c>
      <c r="E76">
        <v>24</v>
      </c>
      <c r="F76">
        <v>34</v>
      </c>
      <c r="G76">
        <v>35</v>
      </c>
      <c r="H76" s="1">
        <v>38</v>
      </c>
      <c r="I76">
        <v>0</v>
      </c>
      <c r="J76">
        <v>0</v>
      </c>
      <c r="K76">
        <v>0</v>
      </c>
      <c r="L76">
        <v>0</v>
      </c>
      <c r="M76">
        <v>0</v>
      </c>
      <c r="R76">
        <f t="shared" si="30"/>
        <v>47</v>
      </c>
      <c r="U76">
        <v>54</v>
      </c>
      <c r="V76">
        <v>0</v>
      </c>
      <c r="W76" s="48">
        <f t="shared" si="31"/>
        <v>7.6655674833881436E-3</v>
      </c>
      <c r="X76" s="48">
        <f t="shared" si="32"/>
        <v>0.33065310828118399</v>
      </c>
    </row>
    <row r="77" spans="1:24">
      <c r="A77" s="4">
        <f t="shared" si="33"/>
        <v>1122</v>
      </c>
      <c r="B77">
        <v>3</v>
      </c>
      <c r="C77">
        <v>6</v>
      </c>
      <c r="D77">
        <v>21</v>
      </c>
      <c r="E77">
        <v>30</v>
      </c>
      <c r="F77">
        <v>34</v>
      </c>
      <c r="G77">
        <v>35</v>
      </c>
      <c r="H77" s="1">
        <v>22</v>
      </c>
      <c r="I77">
        <v>0</v>
      </c>
      <c r="J77">
        <v>0</v>
      </c>
      <c r="K77">
        <v>0</v>
      </c>
      <c r="L77">
        <v>0</v>
      </c>
      <c r="M77">
        <v>1</v>
      </c>
      <c r="R77">
        <f t="shared" si="30"/>
        <v>48</v>
      </c>
      <c r="U77">
        <v>55</v>
      </c>
      <c r="V77">
        <v>0</v>
      </c>
      <c r="W77" s="48">
        <f t="shared" si="31"/>
        <v>7.7351972661332848E-3</v>
      </c>
      <c r="X77" s="48">
        <f t="shared" si="32"/>
        <v>0.33835372524201657</v>
      </c>
    </row>
    <row r="78" spans="1:24">
      <c r="A78" s="4">
        <f t="shared" si="33"/>
        <v>1121</v>
      </c>
      <c r="B78">
        <v>6</v>
      </c>
      <c r="C78">
        <v>24</v>
      </c>
      <c r="D78">
        <v>31</v>
      </c>
      <c r="E78">
        <v>32</v>
      </c>
      <c r="F78">
        <v>38</v>
      </c>
      <c r="G78">
        <v>44</v>
      </c>
      <c r="H78" s="1">
        <v>63</v>
      </c>
      <c r="I78">
        <v>0</v>
      </c>
      <c r="J78">
        <v>0</v>
      </c>
      <c r="K78">
        <v>0</v>
      </c>
      <c r="L78">
        <v>0</v>
      </c>
      <c r="M78">
        <v>2</v>
      </c>
      <c r="R78">
        <f t="shared" si="30"/>
        <v>49</v>
      </c>
      <c r="U78">
        <v>56</v>
      </c>
      <c r="V78">
        <v>0</v>
      </c>
      <c r="W78" s="48">
        <f t="shared" si="31"/>
        <v>7.8019686977667682E-3</v>
      </c>
      <c r="X78" s="48">
        <f t="shared" si="32"/>
        <v>0.34612254999557501</v>
      </c>
    </row>
    <row r="79" spans="1:24">
      <c r="A79" s="4">
        <f t="shared" si="33"/>
        <v>1120</v>
      </c>
      <c r="B79">
        <v>2</v>
      </c>
      <c r="C79">
        <v>19</v>
      </c>
      <c r="D79">
        <v>26</v>
      </c>
      <c r="E79">
        <v>31</v>
      </c>
      <c r="F79">
        <v>38</v>
      </c>
      <c r="G79">
        <v>41</v>
      </c>
      <c r="H79" s="1">
        <v>39</v>
      </c>
      <c r="I79">
        <v>0</v>
      </c>
      <c r="J79">
        <v>0</v>
      </c>
      <c r="K79">
        <v>0</v>
      </c>
      <c r="L79">
        <v>0</v>
      </c>
      <c r="M79">
        <v>0</v>
      </c>
      <c r="R79">
        <f t="shared" si="30"/>
        <v>50</v>
      </c>
      <c r="U79">
        <v>57</v>
      </c>
      <c r="V79">
        <v>0</v>
      </c>
      <c r="W79" s="48">
        <f t="shared" si="31"/>
        <v>7.8657971225092518E-3</v>
      </c>
      <c r="X79" s="48">
        <f t="shared" si="32"/>
        <v>0.35395668159909616</v>
      </c>
    </row>
    <row r="80" spans="1:24">
      <c r="A80" s="4">
        <f t="shared" si="33"/>
        <v>1119</v>
      </c>
      <c r="B80">
        <v>1</v>
      </c>
      <c r="C80">
        <v>9</v>
      </c>
      <c r="D80">
        <v>12</v>
      </c>
      <c r="E80">
        <v>13</v>
      </c>
      <c r="F80">
        <v>20</v>
      </c>
      <c r="G80">
        <v>45</v>
      </c>
      <c r="H80" s="1">
        <v>11</v>
      </c>
      <c r="I80">
        <v>0</v>
      </c>
      <c r="J80">
        <v>0</v>
      </c>
      <c r="K80">
        <v>0</v>
      </c>
      <c r="L80">
        <v>0</v>
      </c>
      <c r="M80">
        <v>0</v>
      </c>
      <c r="R80">
        <f t="shared" si="30"/>
        <v>51</v>
      </c>
      <c r="U80">
        <v>58</v>
      </c>
      <c r="V80">
        <v>0</v>
      </c>
      <c r="W80" s="48">
        <f t="shared" si="31"/>
        <v>7.9266011380155991E-3</v>
      </c>
      <c r="X80" s="48">
        <f t="shared" si="32"/>
        <v>0.36185313606610375</v>
      </c>
    </row>
    <row r="81" spans="1:24">
      <c r="A81" s="4">
        <f t="shared" si="33"/>
        <v>1118</v>
      </c>
      <c r="B81">
        <v>11</v>
      </c>
      <c r="C81">
        <v>13</v>
      </c>
      <c r="D81">
        <v>14</v>
      </c>
      <c r="E81">
        <v>15</v>
      </c>
      <c r="F81">
        <v>16</v>
      </c>
      <c r="G81">
        <v>45</v>
      </c>
      <c r="H81" s="1">
        <v>6</v>
      </c>
      <c r="I81">
        <v>0</v>
      </c>
      <c r="J81">
        <v>0</v>
      </c>
      <c r="K81">
        <v>0</v>
      </c>
      <c r="L81">
        <v>0</v>
      </c>
      <c r="M81">
        <v>0</v>
      </c>
      <c r="R81">
        <f t="shared" si="30"/>
        <v>52</v>
      </c>
      <c r="U81">
        <v>59</v>
      </c>
      <c r="V81">
        <v>0</v>
      </c>
      <c r="W81" s="48">
        <f t="shared" si="31"/>
        <v>7.9843027681878991E-3</v>
      </c>
      <c r="X81" s="48">
        <f t="shared" si="32"/>
        <v>0.36980884970675432</v>
      </c>
    </row>
    <row r="82" spans="1:24">
      <c r="A82" s="4">
        <f t="shared" si="33"/>
        <v>1117</v>
      </c>
      <c r="B82">
        <v>3</v>
      </c>
      <c r="C82">
        <v>4</v>
      </c>
      <c r="D82">
        <v>9</v>
      </c>
      <c r="E82">
        <v>30</v>
      </c>
      <c r="F82">
        <v>33</v>
      </c>
      <c r="G82">
        <v>36</v>
      </c>
      <c r="H82" s="1">
        <v>8</v>
      </c>
      <c r="I82">
        <v>0</v>
      </c>
      <c r="J82">
        <v>0</v>
      </c>
      <c r="K82">
        <v>0</v>
      </c>
      <c r="L82">
        <v>0</v>
      </c>
      <c r="M82">
        <v>2</v>
      </c>
      <c r="R82">
        <f t="shared" si="30"/>
        <v>53</v>
      </c>
      <c r="U82">
        <v>60</v>
      </c>
      <c r="V82">
        <v>0</v>
      </c>
      <c r="W82" s="48">
        <f t="shared" si="31"/>
        <v>8.0388276296725035E-3</v>
      </c>
      <c r="X82" s="48">
        <f t="shared" si="32"/>
        <v>0.37782068263788032</v>
      </c>
    </row>
    <row r="83" spans="1:24">
      <c r="A83" s="4">
        <f t="shared" si="33"/>
        <v>1116</v>
      </c>
      <c r="B83">
        <v>15</v>
      </c>
      <c r="C83">
        <v>16</v>
      </c>
      <c r="D83">
        <v>17</v>
      </c>
      <c r="E83">
        <v>25</v>
      </c>
      <c r="F83">
        <v>30</v>
      </c>
      <c r="G83">
        <v>31</v>
      </c>
      <c r="H83" s="1">
        <v>0</v>
      </c>
      <c r="I83">
        <v>0</v>
      </c>
      <c r="J83">
        <v>0</v>
      </c>
      <c r="K83">
        <v>0</v>
      </c>
      <c r="L83">
        <v>0</v>
      </c>
      <c r="M83">
        <v>0</v>
      </c>
      <c r="R83">
        <f t="shared" si="30"/>
        <v>54</v>
      </c>
      <c r="U83">
        <v>61</v>
      </c>
      <c r="V83">
        <v>0</v>
      </c>
      <c r="W83" s="48">
        <f t="shared" si="31"/>
        <v>8.0901050915438318E-3</v>
      </c>
      <c r="X83" s="48">
        <f t="shared" si="32"/>
        <v>0.38588542245616442</v>
      </c>
    </row>
    <row r="84" spans="1:24">
      <c r="A84" s="4">
        <f t="shared" si="33"/>
        <v>1115</v>
      </c>
      <c r="B84">
        <v>7</v>
      </c>
      <c r="C84">
        <v>12</v>
      </c>
      <c r="D84">
        <v>23</v>
      </c>
      <c r="E84">
        <v>32</v>
      </c>
      <c r="F84">
        <v>34</v>
      </c>
      <c r="G84">
        <v>36</v>
      </c>
      <c r="H84" s="1">
        <v>17</v>
      </c>
      <c r="I84">
        <v>0</v>
      </c>
      <c r="J84">
        <v>0</v>
      </c>
      <c r="K84">
        <v>0</v>
      </c>
      <c r="L84">
        <v>0</v>
      </c>
      <c r="M84">
        <v>0</v>
      </c>
      <c r="R84">
        <f t="shared" si="30"/>
        <v>55</v>
      </c>
      <c r="U84">
        <v>62</v>
      </c>
      <c r="V84">
        <v>1</v>
      </c>
      <c r="W84" s="48">
        <f t="shared" si="31"/>
        <v>8.1380684276954572E-3</v>
      </c>
      <c r="X84" s="48">
        <f t="shared" si="32"/>
        <v>0.39399978806738994</v>
      </c>
    </row>
    <row r="85" spans="1:24">
      <c r="A85" s="4">
        <f t="shared" si="33"/>
        <v>1114</v>
      </c>
      <c r="B85">
        <v>10</v>
      </c>
      <c r="C85">
        <v>16</v>
      </c>
      <c r="D85">
        <v>19</v>
      </c>
      <c r="E85">
        <v>32</v>
      </c>
      <c r="F85">
        <v>33</v>
      </c>
      <c r="G85">
        <v>38</v>
      </c>
      <c r="H85" s="1">
        <v>53</v>
      </c>
      <c r="I85">
        <v>0</v>
      </c>
      <c r="J85">
        <v>0</v>
      </c>
      <c r="K85">
        <v>0</v>
      </c>
      <c r="L85">
        <v>0</v>
      </c>
      <c r="M85">
        <v>3</v>
      </c>
      <c r="R85">
        <f t="shared" si="30"/>
        <v>56</v>
      </c>
      <c r="U85">
        <v>63</v>
      </c>
      <c r="V85">
        <v>0</v>
      </c>
      <c r="W85" s="48">
        <f t="shared" si="31"/>
        <v>8.1826549614784586E-3</v>
      </c>
      <c r="X85" s="48">
        <f t="shared" si="32"/>
        <v>0.40216043366424437</v>
      </c>
    </row>
    <row r="86" spans="1:24">
      <c r="A86" s="4">
        <f t="shared" si="33"/>
        <v>1113</v>
      </c>
      <c r="B86">
        <v>11</v>
      </c>
      <c r="C86">
        <v>13</v>
      </c>
      <c r="D86">
        <v>20</v>
      </c>
      <c r="E86">
        <v>21</v>
      </c>
      <c r="F86">
        <v>32</v>
      </c>
      <c r="G86">
        <v>44</v>
      </c>
      <c r="H86" s="1">
        <v>6</v>
      </c>
      <c r="I86">
        <v>0</v>
      </c>
      <c r="J86">
        <v>0</v>
      </c>
      <c r="K86">
        <v>0</v>
      </c>
      <c r="L86">
        <v>0</v>
      </c>
      <c r="M86">
        <v>0</v>
      </c>
      <c r="R86">
        <f t="shared" si="30"/>
        <v>57</v>
      </c>
      <c r="U86">
        <v>64</v>
      </c>
      <c r="V86">
        <v>0</v>
      </c>
      <c r="W86" s="48">
        <f t="shared" ref="W86:W117" si="34">_xlfn.NORM.DIST(U86,$S$23,$S$24,0)</f>
        <v>8.2238062021483538E-3</v>
      </c>
      <c r="X86" s="48">
        <f t="shared" ref="X86:X117" si="35">_xlfn.NORM.DIST(U86,$S$23,$S$24,1)</f>
        <v>0.41036395284470012</v>
      </c>
    </row>
    <row r="87" spans="1:24">
      <c r="A87" s="4">
        <f t="shared" si="33"/>
        <v>1112</v>
      </c>
      <c r="B87">
        <v>16</v>
      </c>
      <c r="C87">
        <v>20</v>
      </c>
      <c r="D87">
        <v>26</v>
      </c>
      <c r="E87">
        <v>36</v>
      </c>
      <c r="F87">
        <v>42</v>
      </c>
      <c r="G87">
        <v>44</v>
      </c>
      <c r="H87" s="1">
        <v>3</v>
      </c>
      <c r="I87">
        <v>0</v>
      </c>
      <c r="J87">
        <v>0</v>
      </c>
      <c r="K87">
        <v>0</v>
      </c>
      <c r="L87">
        <v>0</v>
      </c>
      <c r="M87">
        <v>1</v>
      </c>
      <c r="R87">
        <f t="shared" si="30"/>
        <v>58</v>
      </c>
      <c r="U87">
        <v>65</v>
      </c>
      <c r="V87">
        <v>0</v>
      </c>
      <c r="W87" s="48">
        <f t="shared" si="34"/>
        <v>8.2614679727049251E-3</v>
      </c>
      <c r="X87" s="48">
        <f t="shared" si="35"/>
        <v>0.4186068828625733</v>
      </c>
    </row>
    <row r="88" spans="1:24">
      <c r="A88" s="4">
        <f t="shared" si="33"/>
        <v>1111</v>
      </c>
      <c r="B88">
        <v>3</v>
      </c>
      <c r="C88">
        <v>13</v>
      </c>
      <c r="D88">
        <v>30</v>
      </c>
      <c r="E88">
        <v>33</v>
      </c>
      <c r="F88">
        <v>43</v>
      </c>
      <c r="G88">
        <v>45</v>
      </c>
      <c r="H88" s="1">
        <v>72</v>
      </c>
      <c r="I88">
        <v>0</v>
      </c>
      <c r="J88">
        <v>0</v>
      </c>
      <c r="K88">
        <v>0</v>
      </c>
      <c r="L88">
        <v>0</v>
      </c>
      <c r="M88">
        <v>3</v>
      </c>
      <c r="R88">
        <f t="shared" si="30"/>
        <v>59</v>
      </c>
      <c r="U88">
        <v>66</v>
      </c>
      <c r="V88">
        <v>0</v>
      </c>
      <c r="W88" s="48">
        <f t="shared" si="34"/>
        <v>8.2955905287338937E-3</v>
      </c>
      <c r="X88" s="48">
        <f t="shared" si="35"/>
        <v>0.42688570900145384</v>
      </c>
    </row>
    <row r="89" spans="1:24">
      <c r="A89" s="4">
        <f t="shared" si="33"/>
        <v>1110</v>
      </c>
      <c r="B89">
        <v>3</v>
      </c>
      <c r="C89">
        <v>7</v>
      </c>
      <c r="D89">
        <v>11</v>
      </c>
      <c r="E89">
        <v>20</v>
      </c>
      <c r="F89">
        <v>22</v>
      </c>
      <c r="G89">
        <v>41</v>
      </c>
      <c r="H89" s="1">
        <v>41</v>
      </c>
      <c r="I89">
        <v>0</v>
      </c>
      <c r="J89">
        <v>0</v>
      </c>
      <c r="K89">
        <v>0</v>
      </c>
      <c r="L89">
        <v>0</v>
      </c>
      <c r="M89">
        <v>2</v>
      </c>
      <c r="R89">
        <f t="shared" si="30"/>
        <v>60</v>
      </c>
      <c r="U89">
        <v>67</v>
      </c>
      <c r="V89">
        <v>0</v>
      </c>
      <c r="W89" s="48">
        <f t="shared" si="34"/>
        <v>8.3261286678856083E-3</v>
      </c>
      <c r="X89" s="48">
        <f t="shared" si="35"/>
        <v>0.43519686906282601</v>
      </c>
    </row>
    <row r="90" spans="1:24">
      <c r="A90" s="4">
        <f t="shared" si="33"/>
        <v>1109</v>
      </c>
      <c r="B90">
        <v>10</v>
      </c>
      <c r="C90">
        <v>12</v>
      </c>
      <c r="D90">
        <v>13</v>
      </c>
      <c r="E90">
        <v>19</v>
      </c>
      <c r="F90">
        <v>33</v>
      </c>
      <c r="G90">
        <v>40</v>
      </c>
      <c r="H90" s="1">
        <v>23</v>
      </c>
      <c r="I90">
        <v>0</v>
      </c>
      <c r="J90">
        <v>0</v>
      </c>
      <c r="K90">
        <v>0</v>
      </c>
      <c r="L90">
        <v>0</v>
      </c>
      <c r="M90">
        <v>0</v>
      </c>
      <c r="R90">
        <f t="shared" si="30"/>
        <v>61</v>
      </c>
      <c r="U90">
        <v>68</v>
      </c>
      <c r="V90">
        <v>0</v>
      </c>
      <c r="W90" s="48">
        <f t="shared" si="34"/>
        <v>8.3530418296534955E-3</v>
      </c>
      <c r="X90" s="48">
        <f t="shared" si="35"/>
        <v>0.4435367579588434</v>
      </c>
    </row>
    <row r="91" spans="1:24">
      <c r="A91" s="4">
        <f t="shared" si="33"/>
        <v>1108</v>
      </c>
      <c r="B91">
        <v>7</v>
      </c>
      <c r="C91">
        <v>19</v>
      </c>
      <c r="D91">
        <v>26</v>
      </c>
      <c r="E91">
        <v>37</v>
      </c>
      <c r="F91">
        <v>39</v>
      </c>
      <c r="G91">
        <v>44</v>
      </c>
      <c r="H91" s="1">
        <v>10</v>
      </c>
      <c r="I91">
        <v>0</v>
      </c>
      <c r="J91">
        <v>0</v>
      </c>
      <c r="K91">
        <v>0</v>
      </c>
      <c r="L91">
        <v>0</v>
      </c>
      <c r="M91">
        <v>0</v>
      </c>
      <c r="R91">
        <f t="shared" si="30"/>
        <v>62</v>
      </c>
      <c r="U91">
        <v>69</v>
      </c>
      <c r="V91">
        <v>0</v>
      </c>
      <c r="W91" s="48">
        <f t="shared" si="34"/>
        <v>8.3762941851439881E-3</v>
      </c>
      <c r="X91" s="48">
        <f t="shared" si="35"/>
        <v>0.45190173239990333</v>
      </c>
    </row>
    <row r="92" spans="1:24">
      <c r="A92" s="4">
        <f t="shared" si="33"/>
        <v>1107</v>
      </c>
      <c r="B92">
        <v>6</v>
      </c>
      <c r="C92">
        <v>14</v>
      </c>
      <c r="D92">
        <v>30</v>
      </c>
      <c r="E92">
        <v>31</v>
      </c>
      <c r="F92">
        <v>40</v>
      </c>
      <c r="G92">
        <v>41</v>
      </c>
      <c r="H92" s="1">
        <v>172</v>
      </c>
      <c r="I92">
        <v>0</v>
      </c>
      <c r="J92">
        <v>0</v>
      </c>
      <c r="K92">
        <v>0</v>
      </c>
      <c r="L92">
        <v>1</v>
      </c>
      <c r="M92">
        <v>5</v>
      </c>
      <c r="R92">
        <f t="shared" si="30"/>
        <v>63</v>
      </c>
      <c r="U92">
        <v>70</v>
      </c>
      <c r="V92">
        <v>0</v>
      </c>
      <c r="W92" s="48">
        <f t="shared" si="34"/>
        <v>8.395854716559837E-3</v>
      </c>
      <c r="X92" s="48">
        <f t="shared" si="35"/>
        <v>0.4602881156668695</v>
      </c>
    </row>
    <row r="93" spans="1:24">
      <c r="A93" s="4">
        <f t="shared" si="33"/>
        <v>1106</v>
      </c>
      <c r="B93">
        <v>1</v>
      </c>
      <c r="C93">
        <v>3</v>
      </c>
      <c r="D93">
        <v>4</v>
      </c>
      <c r="E93">
        <v>29</v>
      </c>
      <c r="F93">
        <v>42</v>
      </c>
      <c r="G93">
        <v>45</v>
      </c>
      <c r="H93" s="1">
        <v>80</v>
      </c>
      <c r="I93">
        <v>0</v>
      </c>
      <c r="J93">
        <v>0</v>
      </c>
      <c r="K93">
        <v>0</v>
      </c>
      <c r="L93">
        <v>0</v>
      </c>
      <c r="M93">
        <v>0</v>
      </c>
      <c r="R93">
        <f t="shared" si="30"/>
        <v>64</v>
      </c>
      <c r="U93">
        <v>71</v>
      </c>
      <c r="V93">
        <v>0</v>
      </c>
      <c r="W93" s="48">
        <f t="shared" si="34"/>
        <v>8.4116972861499918E-3</v>
      </c>
      <c r="X93" s="48">
        <f t="shared" si="35"/>
        <v>0.46869220245753052</v>
      </c>
    </row>
    <row r="94" spans="1:24">
      <c r="A94" s="4">
        <f t="shared" si="33"/>
        <v>1105</v>
      </c>
      <c r="B94">
        <v>6</v>
      </c>
      <c r="C94">
        <v>16</v>
      </c>
      <c r="D94">
        <v>34</v>
      </c>
      <c r="E94">
        <v>37</v>
      </c>
      <c r="F94">
        <v>39</v>
      </c>
      <c r="G94">
        <v>40</v>
      </c>
      <c r="H94" s="1">
        <v>31</v>
      </c>
      <c r="I94">
        <v>0</v>
      </c>
      <c r="J94">
        <v>0</v>
      </c>
      <c r="K94">
        <v>0</v>
      </c>
      <c r="L94">
        <v>0</v>
      </c>
      <c r="M94">
        <v>1</v>
      </c>
      <c r="R94">
        <f t="shared" si="30"/>
        <v>65</v>
      </c>
      <c r="U94">
        <v>72</v>
      </c>
      <c r="V94">
        <v>0</v>
      </c>
      <c r="W94" s="48">
        <f t="shared" si="34"/>
        <v>8.4238006944114992E-3</v>
      </c>
      <c r="X94" s="48">
        <f t="shared" si="35"/>
        <v>0.47711026379665061</v>
      </c>
    </row>
    <row r="95" spans="1:24">
      <c r="A95" s="4">
        <f t="shared" si="33"/>
        <v>1104</v>
      </c>
      <c r="B95">
        <v>1</v>
      </c>
      <c r="C95">
        <v>7</v>
      </c>
      <c r="D95">
        <v>21</v>
      </c>
      <c r="E95">
        <v>30</v>
      </c>
      <c r="F95">
        <v>35</v>
      </c>
      <c r="G95">
        <v>38</v>
      </c>
      <c r="H95" s="1">
        <v>78</v>
      </c>
      <c r="I95">
        <v>0</v>
      </c>
      <c r="J95">
        <v>0</v>
      </c>
      <c r="K95">
        <v>0</v>
      </c>
      <c r="L95">
        <v>0</v>
      </c>
      <c r="M95">
        <v>1</v>
      </c>
      <c r="R95">
        <f t="shared" si="30"/>
        <v>66</v>
      </c>
      <c r="U95">
        <v>73</v>
      </c>
      <c r="V95">
        <v>0</v>
      </c>
      <c r="W95" s="48">
        <f t="shared" si="34"/>
        <v>8.4321487273620183E-3</v>
      </c>
      <c r="X95" s="48">
        <f t="shared" si="35"/>
        <v>0.48553855199877155</v>
      </c>
    </row>
    <row r="96" spans="1:24">
      <c r="A96" s="4">
        <f t="shared" si="33"/>
        <v>1103</v>
      </c>
      <c r="B96">
        <v>10</v>
      </c>
      <c r="C96">
        <v>12</v>
      </c>
      <c r="D96">
        <v>29</v>
      </c>
      <c r="E96">
        <v>31</v>
      </c>
      <c r="F96">
        <v>40</v>
      </c>
      <c r="G96">
        <v>44</v>
      </c>
      <c r="H96" s="1">
        <v>69</v>
      </c>
      <c r="I96">
        <v>0</v>
      </c>
      <c r="J96">
        <v>0</v>
      </c>
      <c r="K96">
        <v>0</v>
      </c>
      <c r="L96">
        <v>1</v>
      </c>
      <c r="M96">
        <v>1</v>
      </c>
      <c r="R96">
        <f t="shared" ref="R96:R159" si="36">R95+1</f>
        <v>67</v>
      </c>
      <c r="U96">
        <v>74</v>
      </c>
      <c r="V96">
        <v>0</v>
      </c>
      <c r="W96" s="48">
        <f t="shared" si="34"/>
        <v>8.4367301927353901E-3</v>
      </c>
      <c r="X96" s="48">
        <f t="shared" si="35"/>
        <v>0.49397330567275938</v>
      </c>
    </row>
    <row r="97" spans="1:24">
      <c r="A97" s="4">
        <f t="shared" si="33"/>
        <v>1102</v>
      </c>
      <c r="B97">
        <v>13</v>
      </c>
      <c r="C97">
        <v>14</v>
      </c>
      <c r="D97">
        <v>22</v>
      </c>
      <c r="E97">
        <v>26</v>
      </c>
      <c r="F97">
        <v>37</v>
      </c>
      <c r="G97">
        <v>38</v>
      </c>
      <c r="H97" s="1">
        <v>10</v>
      </c>
      <c r="I97">
        <v>0</v>
      </c>
      <c r="J97">
        <v>0</v>
      </c>
      <c r="K97">
        <v>0</v>
      </c>
      <c r="L97">
        <v>0</v>
      </c>
      <c r="M97">
        <v>0</v>
      </c>
      <c r="R97">
        <f t="shared" si="36"/>
        <v>68</v>
      </c>
      <c r="U97">
        <v>75</v>
      </c>
      <c r="V97">
        <v>0</v>
      </c>
      <c r="W97" s="48">
        <f t="shared" si="34"/>
        <v>8.4375389449871472E-3</v>
      </c>
      <c r="X97" s="48">
        <f t="shared" si="35"/>
        <v>0.50241075475695951</v>
      </c>
    </row>
    <row r="98" spans="1:24">
      <c r="A98" s="4">
        <f t="shared" si="33"/>
        <v>1101</v>
      </c>
      <c r="B98">
        <v>6</v>
      </c>
      <c r="C98">
        <v>7</v>
      </c>
      <c r="D98">
        <v>13</v>
      </c>
      <c r="E98">
        <v>28</v>
      </c>
      <c r="F98">
        <v>36</v>
      </c>
      <c r="G98">
        <v>42</v>
      </c>
      <c r="H98" s="1">
        <v>74</v>
      </c>
      <c r="I98">
        <v>0</v>
      </c>
      <c r="J98">
        <v>0</v>
      </c>
      <c r="K98">
        <v>0</v>
      </c>
      <c r="L98">
        <v>0</v>
      </c>
      <c r="M98">
        <v>1</v>
      </c>
      <c r="R98">
        <f t="shared" si="36"/>
        <v>69</v>
      </c>
      <c r="U98">
        <v>76</v>
      </c>
      <c r="V98">
        <v>0</v>
      </c>
      <c r="W98" s="48">
        <f t="shared" si="34"/>
        <v>8.4345738990317908E-3</v>
      </c>
      <c r="X98" s="48">
        <f t="shared" si="35"/>
        <v>0.51084712557372869</v>
      </c>
    </row>
    <row r="99" spans="1:24">
      <c r="A99" s="4">
        <f t="shared" si="33"/>
        <v>1100</v>
      </c>
      <c r="B99">
        <v>17</v>
      </c>
      <c r="C99">
        <v>26</v>
      </c>
      <c r="D99">
        <v>29</v>
      </c>
      <c r="E99">
        <v>30</v>
      </c>
      <c r="F99">
        <v>31</v>
      </c>
      <c r="G99">
        <v>43</v>
      </c>
      <c r="H99" s="1">
        <v>7</v>
      </c>
      <c r="I99">
        <v>0</v>
      </c>
      <c r="J99">
        <v>0</v>
      </c>
      <c r="K99">
        <v>0</v>
      </c>
      <c r="L99">
        <v>0</v>
      </c>
      <c r="M99">
        <v>0</v>
      </c>
      <c r="R99">
        <f t="shared" si="36"/>
        <v>70</v>
      </c>
      <c r="U99">
        <v>77</v>
      </c>
      <c r="V99">
        <v>0</v>
      </c>
      <c r="W99" s="48">
        <f t="shared" si="34"/>
        <v>8.427839032668815E-3</v>
      </c>
      <c r="X99" s="48">
        <f t="shared" si="35"/>
        <v>0.51927864589205019</v>
      </c>
    </row>
    <row r="100" spans="1:24">
      <c r="A100" s="4">
        <f t="shared" si="33"/>
        <v>1099</v>
      </c>
      <c r="B100">
        <v>3</v>
      </c>
      <c r="C100">
        <v>20</v>
      </c>
      <c r="D100">
        <v>28</v>
      </c>
      <c r="E100">
        <v>38</v>
      </c>
      <c r="F100">
        <v>40</v>
      </c>
      <c r="G100">
        <v>43</v>
      </c>
      <c r="H100" s="1">
        <v>52</v>
      </c>
      <c r="I100">
        <v>0</v>
      </c>
      <c r="J100">
        <v>0</v>
      </c>
      <c r="K100">
        <v>0</v>
      </c>
      <c r="L100">
        <v>0</v>
      </c>
      <c r="M100">
        <v>3</v>
      </c>
      <c r="R100">
        <f t="shared" si="36"/>
        <v>71</v>
      </c>
      <c r="U100">
        <v>78</v>
      </c>
      <c r="V100">
        <v>0</v>
      </c>
      <c r="W100" s="48">
        <f t="shared" si="34"/>
        <v>8.4173433776899148E-3</v>
      </c>
      <c r="X100" s="48">
        <f t="shared" si="35"/>
        <v>0.52770154998691488</v>
      </c>
    </row>
    <row r="101" spans="1:24">
      <c r="A101" s="4">
        <f t="shared" si="33"/>
        <v>1098</v>
      </c>
      <c r="B101">
        <v>12</v>
      </c>
      <c r="C101">
        <v>16</v>
      </c>
      <c r="D101">
        <v>21</v>
      </c>
      <c r="E101">
        <v>24</v>
      </c>
      <c r="F101">
        <v>41</v>
      </c>
      <c r="G101">
        <v>43</v>
      </c>
      <c r="H101" s="1">
        <v>17</v>
      </c>
      <c r="I101">
        <v>0</v>
      </c>
      <c r="J101">
        <v>0</v>
      </c>
      <c r="K101">
        <v>0</v>
      </c>
      <c r="L101">
        <v>0</v>
      </c>
      <c r="M101">
        <v>1</v>
      </c>
      <c r="R101">
        <f t="shared" si="36"/>
        <v>72</v>
      </c>
      <c r="U101">
        <v>79</v>
      </c>
      <c r="V101">
        <v>0</v>
      </c>
      <c r="W101" s="48">
        <f t="shared" si="34"/>
        <v>8.4031009996951896E-3</v>
      </c>
      <c r="X101" s="48">
        <f t="shared" si="35"/>
        <v>0.53611208368416108</v>
      </c>
    </row>
    <row r="102" spans="1:24">
      <c r="A102" s="4">
        <f t="shared" si="33"/>
        <v>1097</v>
      </c>
      <c r="B102">
        <v>14</v>
      </c>
      <c r="C102">
        <v>33</v>
      </c>
      <c r="D102">
        <v>34</v>
      </c>
      <c r="E102">
        <v>35</v>
      </c>
      <c r="F102">
        <v>37</v>
      </c>
      <c r="G102">
        <v>40</v>
      </c>
      <c r="H102" s="1">
        <v>0</v>
      </c>
      <c r="I102">
        <v>0</v>
      </c>
      <c r="J102">
        <v>0</v>
      </c>
      <c r="K102">
        <v>0</v>
      </c>
      <c r="L102">
        <v>0</v>
      </c>
      <c r="M102">
        <v>0</v>
      </c>
      <c r="R102">
        <f t="shared" si="36"/>
        <v>73</v>
      </c>
      <c r="U102">
        <v>80</v>
      </c>
      <c r="V102">
        <v>0</v>
      </c>
      <c r="W102" s="48">
        <f t="shared" si="34"/>
        <v>8.3851309666814807E-3</v>
      </c>
      <c r="X102" s="48">
        <f t="shared" si="35"/>
        <v>0.54450650937950829</v>
      </c>
    </row>
    <row r="103" spans="1:24">
      <c r="A103" s="4">
        <f t="shared" si="33"/>
        <v>1096</v>
      </c>
      <c r="B103">
        <v>1</v>
      </c>
      <c r="C103">
        <v>12</v>
      </c>
      <c r="D103">
        <v>16</v>
      </c>
      <c r="E103">
        <v>19</v>
      </c>
      <c r="F103">
        <v>23</v>
      </c>
      <c r="G103">
        <v>43</v>
      </c>
      <c r="H103" s="1">
        <v>35</v>
      </c>
      <c r="I103">
        <v>0</v>
      </c>
      <c r="J103">
        <v>0</v>
      </c>
      <c r="K103">
        <v>0</v>
      </c>
      <c r="L103">
        <v>0</v>
      </c>
      <c r="M103">
        <v>0</v>
      </c>
      <c r="R103">
        <f t="shared" si="36"/>
        <v>74</v>
      </c>
      <c r="U103">
        <v>81</v>
      </c>
      <c r="V103">
        <v>0</v>
      </c>
      <c r="W103" s="48">
        <f t="shared" si="34"/>
        <v>8.3634573065010636E-3</v>
      </c>
      <c r="X103" s="48">
        <f t="shared" si="35"/>
        <v>0.55288111102060622</v>
      </c>
    </row>
    <row r="104" spans="1:24">
      <c r="A104" s="4">
        <f t="shared" si="33"/>
        <v>1095</v>
      </c>
      <c r="B104">
        <v>8</v>
      </c>
      <c r="C104">
        <v>14</v>
      </c>
      <c r="D104">
        <v>28</v>
      </c>
      <c r="E104">
        <v>29</v>
      </c>
      <c r="F104">
        <v>34</v>
      </c>
      <c r="G104">
        <v>40</v>
      </c>
      <c r="H104" s="1">
        <v>160</v>
      </c>
      <c r="I104">
        <v>0</v>
      </c>
      <c r="J104">
        <v>0</v>
      </c>
      <c r="K104">
        <v>0</v>
      </c>
      <c r="L104">
        <v>0</v>
      </c>
      <c r="M104">
        <v>3</v>
      </c>
      <c r="R104">
        <f t="shared" si="36"/>
        <v>75</v>
      </c>
      <c r="U104">
        <v>82</v>
      </c>
      <c r="V104">
        <v>0</v>
      </c>
      <c r="W104" s="48">
        <f t="shared" si="34"/>
        <v>8.3381089533235055E-3</v>
      </c>
      <c r="X104" s="48">
        <f t="shared" si="35"/>
        <v>0.56123219904103117</v>
      </c>
    </row>
    <row r="105" spans="1:24">
      <c r="A105" s="4">
        <f t="shared" si="33"/>
        <v>1094</v>
      </c>
      <c r="B105">
        <v>6</v>
      </c>
      <c r="C105">
        <v>7</v>
      </c>
      <c r="D105">
        <v>15</v>
      </c>
      <c r="E105">
        <v>22</v>
      </c>
      <c r="F105">
        <v>26</v>
      </c>
      <c r="G105">
        <v>40</v>
      </c>
      <c r="H105" s="1">
        <v>34</v>
      </c>
      <c r="I105">
        <v>0</v>
      </c>
      <c r="J105">
        <v>0</v>
      </c>
      <c r="K105">
        <v>0</v>
      </c>
      <c r="L105">
        <v>0</v>
      </c>
      <c r="M105">
        <v>6</v>
      </c>
      <c r="R105">
        <f t="shared" si="36"/>
        <v>76</v>
      </c>
      <c r="U105">
        <v>83</v>
      </c>
      <c r="V105">
        <v>0</v>
      </c>
      <c r="W105" s="48">
        <f t="shared" si="34"/>
        <v>8.3091196832677031E-3</v>
      </c>
      <c r="X105" s="48">
        <f t="shared" si="35"/>
        <v>0.56955611523531391</v>
      </c>
    </row>
    <row r="106" spans="1:24">
      <c r="A106" s="4">
        <f t="shared" si="33"/>
        <v>1093</v>
      </c>
      <c r="B106">
        <v>10</v>
      </c>
      <c r="C106">
        <v>17</v>
      </c>
      <c r="D106">
        <v>22</v>
      </c>
      <c r="E106">
        <v>30</v>
      </c>
      <c r="F106">
        <v>35</v>
      </c>
      <c r="G106">
        <v>43</v>
      </c>
      <c r="H106" s="1">
        <v>119</v>
      </c>
      <c r="I106">
        <v>0</v>
      </c>
      <c r="J106">
        <v>0</v>
      </c>
      <c r="K106">
        <v>0</v>
      </c>
      <c r="L106">
        <v>0</v>
      </c>
      <c r="M106">
        <v>3</v>
      </c>
      <c r="R106">
        <f t="shared" si="36"/>
        <v>77</v>
      </c>
      <c r="U106">
        <v>84</v>
      </c>
      <c r="V106">
        <v>1</v>
      </c>
      <c r="W106" s="48">
        <f t="shared" si="34"/>
        <v>8.2765280394045491E-3</v>
      </c>
      <c r="X106" s="48">
        <f t="shared" si="35"/>
        <v>0.57784923756426676</v>
      </c>
    </row>
    <row r="107" spans="1:24">
      <c r="A107" s="4">
        <f t="shared" si="33"/>
        <v>1092</v>
      </c>
      <c r="B107">
        <v>7</v>
      </c>
      <c r="C107">
        <v>18</v>
      </c>
      <c r="D107">
        <v>19</v>
      </c>
      <c r="E107">
        <v>26</v>
      </c>
      <c r="F107">
        <v>33</v>
      </c>
      <c r="G107">
        <v>45</v>
      </c>
      <c r="H107" s="1">
        <v>0</v>
      </c>
      <c r="I107">
        <v>0</v>
      </c>
      <c r="J107">
        <v>0</v>
      </c>
      <c r="K107">
        <v>0</v>
      </c>
      <c r="L107">
        <v>0</v>
      </c>
      <c r="M107">
        <v>0</v>
      </c>
      <c r="R107">
        <f t="shared" si="36"/>
        <v>78</v>
      </c>
      <c r="U107">
        <v>85</v>
      </c>
      <c r="V107">
        <v>0</v>
      </c>
      <c r="W107" s="48">
        <f t="shared" si="34"/>
        <v>8.2403772463632893E-3</v>
      </c>
      <c r="X107" s="48">
        <f t="shared" si="35"/>
        <v>0.58610798488009475</v>
      </c>
    </row>
    <row r="108" spans="1:24">
      <c r="A108" s="4">
        <f t="shared" si="33"/>
        <v>1091</v>
      </c>
      <c r="B108">
        <v>6</v>
      </c>
      <c r="C108">
        <v>20</v>
      </c>
      <c r="D108">
        <v>23</v>
      </c>
      <c r="E108">
        <v>24</v>
      </c>
      <c r="F108">
        <v>28</v>
      </c>
      <c r="G108">
        <v>30</v>
      </c>
      <c r="H108" s="1">
        <v>236</v>
      </c>
      <c r="I108">
        <v>0</v>
      </c>
      <c r="J108">
        <v>0</v>
      </c>
      <c r="K108">
        <v>0</v>
      </c>
      <c r="L108">
        <v>0</v>
      </c>
      <c r="M108">
        <v>0</v>
      </c>
      <c r="R108">
        <f t="shared" si="36"/>
        <v>79</v>
      </c>
      <c r="U108">
        <v>86</v>
      </c>
      <c r="V108">
        <v>0</v>
      </c>
      <c r="W108" s="48">
        <f t="shared" si="34"/>
        <v>8.2007151148064221E-3</v>
      </c>
      <c r="X108" s="48">
        <f t="shared" si="35"/>
        <v>0.59432882156102362</v>
      </c>
    </row>
    <row r="109" spans="1:24">
      <c r="A109" s="4">
        <f t="shared" si="33"/>
        <v>1090</v>
      </c>
      <c r="B109">
        <v>12</v>
      </c>
      <c r="C109">
        <v>19</v>
      </c>
      <c r="D109">
        <v>21</v>
      </c>
      <c r="E109">
        <v>29</v>
      </c>
      <c r="F109">
        <v>40</v>
      </c>
      <c r="G109">
        <v>45</v>
      </c>
      <c r="H109" s="1">
        <v>60</v>
      </c>
      <c r="I109">
        <v>0</v>
      </c>
      <c r="J109">
        <v>0</v>
      </c>
      <c r="K109">
        <v>0</v>
      </c>
      <c r="L109">
        <v>0</v>
      </c>
      <c r="M109">
        <v>6</v>
      </c>
      <c r="R109">
        <f t="shared" si="36"/>
        <v>80</v>
      </c>
      <c r="U109">
        <v>87</v>
      </c>
      <c r="V109">
        <v>0</v>
      </c>
      <c r="W109" s="48">
        <f t="shared" si="34"/>
        <v>8.1575939360686352E-3</v>
      </c>
      <c r="X109" s="48">
        <f t="shared" si="35"/>
        <v>0.6025082620454596</v>
      </c>
    </row>
    <row r="110" spans="1:24">
      <c r="A110" s="4">
        <f t="shared" si="33"/>
        <v>1089</v>
      </c>
      <c r="B110">
        <v>4</v>
      </c>
      <c r="C110">
        <v>18</v>
      </c>
      <c r="D110">
        <v>31</v>
      </c>
      <c r="E110">
        <v>37</v>
      </c>
      <c r="F110">
        <v>42</v>
      </c>
      <c r="G110">
        <v>43</v>
      </c>
      <c r="H110" s="1">
        <v>0</v>
      </c>
      <c r="I110">
        <v>0</v>
      </c>
      <c r="J110">
        <v>0</v>
      </c>
      <c r="K110">
        <v>0</v>
      </c>
      <c r="L110">
        <v>0</v>
      </c>
      <c r="M110">
        <v>0</v>
      </c>
      <c r="R110">
        <f t="shared" si="36"/>
        <v>81</v>
      </c>
      <c r="U110">
        <v>88</v>
      </c>
      <c r="V110">
        <v>0</v>
      </c>
      <c r="W110" s="48">
        <f t="shared" si="34"/>
        <v>8.1110703672847249E-3</v>
      </c>
      <c r="X110" s="48">
        <f t="shared" si="35"/>
        <v>0.61064287525600314</v>
      </c>
    </row>
    <row r="111" spans="1:24">
      <c r="A111" s="4">
        <f t="shared" si="33"/>
        <v>1088</v>
      </c>
      <c r="B111">
        <v>11</v>
      </c>
      <c r="C111">
        <v>21</v>
      </c>
      <c r="D111">
        <v>22</v>
      </c>
      <c r="E111">
        <v>30</v>
      </c>
      <c r="F111">
        <v>39</v>
      </c>
      <c r="G111">
        <v>44</v>
      </c>
      <c r="H111" s="1">
        <v>103</v>
      </c>
      <c r="I111">
        <v>0</v>
      </c>
      <c r="J111">
        <v>0</v>
      </c>
      <c r="K111">
        <v>0</v>
      </c>
      <c r="L111">
        <v>0</v>
      </c>
      <c r="M111">
        <v>6</v>
      </c>
      <c r="R111">
        <f t="shared" si="36"/>
        <v>82</v>
      </c>
      <c r="U111">
        <v>89</v>
      </c>
      <c r="V111">
        <v>0</v>
      </c>
      <c r="W111" s="48">
        <f t="shared" si="34"/>
        <v>8.061205307359735E-3</v>
      </c>
      <c r="X111" s="48">
        <f t="shared" si="35"/>
        <v>0.61872928890398238</v>
      </c>
    </row>
    <row r="112" spans="1:24">
      <c r="A112" s="4">
        <f t="shared" si="33"/>
        <v>1087</v>
      </c>
      <c r="B112">
        <v>13</v>
      </c>
      <c r="C112">
        <v>14</v>
      </c>
      <c r="D112">
        <v>18</v>
      </c>
      <c r="E112">
        <v>21</v>
      </c>
      <c r="F112">
        <v>34</v>
      </c>
      <c r="G112">
        <v>44</v>
      </c>
      <c r="H112" s="1">
        <v>119</v>
      </c>
      <c r="I112">
        <v>0</v>
      </c>
      <c r="J112">
        <v>0</v>
      </c>
      <c r="K112">
        <v>0</v>
      </c>
      <c r="L112">
        <v>1</v>
      </c>
      <c r="M112">
        <v>2</v>
      </c>
      <c r="R112">
        <f t="shared" si="36"/>
        <v>83</v>
      </c>
      <c r="U112">
        <v>90</v>
      </c>
      <c r="V112">
        <v>0</v>
      </c>
      <c r="W112" s="48">
        <f t="shared" si="34"/>
        <v>8.0080637641612891E-3</v>
      </c>
      <c r="X112" s="48">
        <f t="shared" si="35"/>
        <v>0.62676419366553449</v>
      </c>
    </row>
    <row r="113" spans="1:24">
      <c r="A113" s="4">
        <f t="shared" si="33"/>
        <v>1086</v>
      </c>
      <c r="B113">
        <v>11</v>
      </c>
      <c r="C113">
        <v>16</v>
      </c>
      <c r="D113">
        <v>25</v>
      </c>
      <c r="E113">
        <v>27</v>
      </c>
      <c r="F113">
        <v>35</v>
      </c>
      <c r="G113">
        <v>36</v>
      </c>
      <c r="H113" s="1">
        <v>22</v>
      </c>
      <c r="I113">
        <v>0</v>
      </c>
      <c r="J113">
        <v>0</v>
      </c>
      <c r="K113">
        <v>0</v>
      </c>
      <c r="L113">
        <v>0</v>
      </c>
      <c r="M113">
        <v>0</v>
      </c>
      <c r="R113">
        <f t="shared" si="36"/>
        <v>84</v>
      </c>
      <c r="U113">
        <v>91</v>
      </c>
      <c r="V113">
        <v>0</v>
      </c>
      <c r="W113" s="48">
        <f t="shared" si="34"/>
        <v>7.9517147133394347E-3</v>
      </c>
      <c r="X113" s="48">
        <f t="shared" si="35"/>
        <v>0.63474434722065776</v>
      </c>
    </row>
    <row r="114" spans="1:24">
      <c r="A114" s="4">
        <f t="shared" si="33"/>
        <v>1085</v>
      </c>
      <c r="B114">
        <v>4</v>
      </c>
      <c r="C114">
        <v>7</v>
      </c>
      <c r="D114">
        <v>17</v>
      </c>
      <c r="E114">
        <v>18</v>
      </c>
      <c r="F114">
        <v>38</v>
      </c>
      <c r="G114">
        <v>44</v>
      </c>
      <c r="H114" s="1">
        <v>72</v>
      </c>
      <c r="I114">
        <v>0</v>
      </c>
      <c r="J114">
        <v>0</v>
      </c>
      <c r="K114">
        <v>0</v>
      </c>
      <c r="L114">
        <v>0</v>
      </c>
      <c r="M114">
        <v>4</v>
      </c>
      <c r="R114">
        <f t="shared" si="36"/>
        <v>85</v>
      </c>
      <c r="U114">
        <v>92</v>
      </c>
      <c r="V114">
        <v>0</v>
      </c>
      <c r="W114" s="48">
        <f t="shared" si="34"/>
        <v>7.8922309492030253E-3</v>
      </c>
      <c r="X114" s="48">
        <f t="shared" si="35"/>
        <v>0.64266657814707651</v>
      </c>
    </row>
    <row r="115" spans="1:24">
      <c r="A115" s="4">
        <f t="shared" si="33"/>
        <v>1084</v>
      </c>
      <c r="B115">
        <v>8</v>
      </c>
      <c r="C115">
        <v>12</v>
      </c>
      <c r="D115">
        <v>13</v>
      </c>
      <c r="E115">
        <v>29</v>
      </c>
      <c r="F115">
        <v>33</v>
      </c>
      <c r="G115">
        <v>42</v>
      </c>
      <c r="H115" s="1">
        <v>52</v>
      </c>
      <c r="I115">
        <v>0</v>
      </c>
      <c r="J115">
        <v>0</v>
      </c>
      <c r="K115">
        <v>0</v>
      </c>
      <c r="L115">
        <v>0</v>
      </c>
      <c r="M115">
        <v>1</v>
      </c>
      <c r="R115">
        <f t="shared" si="36"/>
        <v>86</v>
      </c>
      <c r="U115">
        <v>93</v>
      </c>
      <c r="V115">
        <v>0</v>
      </c>
      <c r="W115" s="48">
        <f t="shared" si="34"/>
        <v>7.8296889281037514E-3</v>
      </c>
      <c r="X115" s="48">
        <f t="shared" si="35"/>
        <v>0.6505277896611964</v>
      </c>
    </row>
    <row r="116" spans="1:24">
      <c r="A116" s="4">
        <f t="shared" si="33"/>
        <v>1083</v>
      </c>
      <c r="B116">
        <v>3</v>
      </c>
      <c r="C116">
        <v>7</v>
      </c>
      <c r="D116">
        <v>14</v>
      </c>
      <c r="E116">
        <v>15</v>
      </c>
      <c r="F116">
        <v>22</v>
      </c>
      <c r="G116">
        <v>38</v>
      </c>
      <c r="H116" s="1">
        <v>32</v>
      </c>
      <c r="I116">
        <v>0</v>
      </c>
      <c r="J116">
        <v>0</v>
      </c>
      <c r="K116">
        <v>0</v>
      </c>
      <c r="L116">
        <v>0</v>
      </c>
      <c r="M116">
        <v>0</v>
      </c>
      <c r="R116">
        <f t="shared" si="36"/>
        <v>87</v>
      </c>
      <c r="U116">
        <v>94</v>
      </c>
      <c r="V116">
        <v>0</v>
      </c>
      <c r="W116" s="48">
        <f t="shared" si="34"/>
        <v>7.764168604799164E-3</v>
      </c>
      <c r="X116" s="48">
        <f t="shared" si="35"/>
        <v>0.65832496319889378</v>
      </c>
    </row>
    <row r="117" spans="1:24">
      <c r="A117" s="4">
        <f t="shared" si="33"/>
        <v>1082</v>
      </c>
      <c r="B117">
        <v>21</v>
      </c>
      <c r="C117">
        <v>26</v>
      </c>
      <c r="D117">
        <v>27</v>
      </c>
      <c r="E117">
        <v>32</v>
      </c>
      <c r="F117">
        <v>34</v>
      </c>
      <c r="G117">
        <v>42</v>
      </c>
      <c r="H117" s="1">
        <v>0</v>
      </c>
      <c r="I117">
        <v>0</v>
      </c>
      <c r="J117">
        <v>0</v>
      </c>
      <c r="K117">
        <v>0</v>
      </c>
      <c r="L117">
        <v>0</v>
      </c>
      <c r="M117">
        <v>0</v>
      </c>
      <c r="R117">
        <f t="shared" si="36"/>
        <v>88</v>
      </c>
      <c r="U117">
        <v>95</v>
      </c>
      <c r="V117">
        <v>0</v>
      </c>
      <c r="W117" s="48">
        <f t="shared" si="34"/>
        <v>7.6957532622845704E-3</v>
      </c>
      <c r="X117" s="48">
        <f t="shared" si="35"/>
        <v>0.66605516182936131</v>
      </c>
    </row>
    <row r="118" spans="1:24">
      <c r="A118" s="4">
        <f t="shared" si="33"/>
        <v>1081</v>
      </c>
      <c r="B118">
        <v>1</v>
      </c>
      <c r="C118">
        <v>9</v>
      </c>
      <c r="D118">
        <v>16</v>
      </c>
      <c r="E118">
        <v>23</v>
      </c>
      <c r="F118">
        <v>24</v>
      </c>
      <c r="G118">
        <v>38</v>
      </c>
      <c r="H118" s="1">
        <v>0</v>
      </c>
      <c r="I118">
        <v>0</v>
      </c>
      <c r="J118">
        <v>0</v>
      </c>
      <c r="K118">
        <v>0</v>
      </c>
      <c r="L118">
        <v>0</v>
      </c>
      <c r="M118">
        <v>0</v>
      </c>
      <c r="R118">
        <f t="shared" si="36"/>
        <v>89</v>
      </c>
      <c r="U118">
        <v>96</v>
      </c>
      <c r="V118">
        <v>0</v>
      </c>
      <c r="W118" s="48">
        <f t="shared" ref="W118:W149" si="37">_xlfn.NORM.DIST(U118,$S$23,$S$24,0)</f>
        <v>7.6245293356002322E-3</v>
      </c>
      <c r="X118" s="48">
        <f t="shared" ref="X118:X149" si="38">_xlfn.NORM.DIST(U118,$S$23,$S$24,1)</f>
        <v>0.67371553349572932</v>
      </c>
    </row>
    <row r="119" spans="1:24">
      <c r="A119" s="4">
        <f t="shared" si="33"/>
        <v>1080</v>
      </c>
      <c r="B119">
        <v>13</v>
      </c>
      <c r="C119">
        <v>16</v>
      </c>
      <c r="D119">
        <v>23</v>
      </c>
      <c r="E119">
        <v>31</v>
      </c>
      <c r="F119">
        <v>36</v>
      </c>
      <c r="G119">
        <v>44</v>
      </c>
      <c r="H119" s="1">
        <v>18</v>
      </c>
      <c r="I119">
        <v>0</v>
      </c>
      <c r="J119">
        <v>0</v>
      </c>
      <c r="K119">
        <v>0</v>
      </c>
      <c r="L119">
        <v>0</v>
      </c>
      <c r="M119">
        <v>0</v>
      </c>
      <c r="R119">
        <f t="shared" si="36"/>
        <v>90</v>
      </c>
      <c r="U119">
        <v>97</v>
      </c>
      <c r="V119">
        <v>0</v>
      </c>
      <c r="W119" s="48">
        <f t="shared" si="37"/>
        <v>7.5505862301349386E-3</v>
      </c>
      <c r="X119" s="48">
        <f t="shared" si="38"/>
        <v>0.6813033140766992</v>
      </c>
    </row>
    <row r="120" spans="1:24">
      <c r="A120" s="4">
        <f t="shared" si="33"/>
        <v>1079</v>
      </c>
      <c r="B120">
        <v>4</v>
      </c>
      <c r="C120">
        <v>8</v>
      </c>
      <c r="D120">
        <v>18</v>
      </c>
      <c r="E120">
        <v>24</v>
      </c>
      <c r="F120">
        <v>37</v>
      </c>
      <c r="G120">
        <v>45</v>
      </c>
      <c r="H120" s="1">
        <v>59</v>
      </c>
      <c r="I120">
        <v>0</v>
      </c>
      <c r="J120">
        <v>0</v>
      </c>
      <c r="K120">
        <v>0</v>
      </c>
      <c r="L120">
        <v>0</v>
      </c>
      <c r="M120">
        <v>1</v>
      </c>
      <c r="R120">
        <f t="shared" si="36"/>
        <v>91</v>
      </c>
      <c r="U120">
        <v>98</v>
      </c>
      <c r="V120">
        <v>0</v>
      </c>
      <c r="W120" s="48">
        <f t="shared" si="37"/>
        <v>7.4740161349597725E-3</v>
      </c>
      <c r="X120" s="48">
        <f t="shared" si="38"/>
        <v>0.68881583026395088</v>
      </c>
    </row>
    <row r="121" spans="1:24">
      <c r="A121" s="4">
        <f t="shared" si="33"/>
        <v>1078</v>
      </c>
      <c r="B121">
        <v>6</v>
      </c>
      <c r="C121">
        <v>10</v>
      </c>
      <c r="D121">
        <v>11</v>
      </c>
      <c r="E121">
        <v>14</v>
      </c>
      <c r="F121">
        <v>36</v>
      </c>
      <c r="G121">
        <v>38</v>
      </c>
      <c r="H121" s="1">
        <v>43</v>
      </c>
      <c r="I121">
        <v>0</v>
      </c>
      <c r="J121">
        <v>0</v>
      </c>
      <c r="K121">
        <v>0</v>
      </c>
      <c r="L121">
        <v>0</v>
      </c>
      <c r="M121">
        <v>0</v>
      </c>
      <c r="R121">
        <f t="shared" si="36"/>
        <v>92</v>
      </c>
      <c r="U121">
        <v>99</v>
      </c>
      <c r="V121">
        <v>0</v>
      </c>
      <c r="W121" s="48">
        <f t="shared" si="37"/>
        <v>7.3949138317364292E-3</v>
      </c>
      <c r="X121" s="48">
        <f t="shared" si="38"/>
        <v>0.69625050225062468</v>
      </c>
    </row>
    <row r="122" spans="1:24">
      <c r="A122" s="4">
        <f t="shared" si="33"/>
        <v>1077</v>
      </c>
      <c r="B122">
        <v>4</v>
      </c>
      <c r="C122">
        <v>8</v>
      </c>
      <c r="D122">
        <v>17</v>
      </c>
      <c r="E122">
        <v>30</v>
      </c>
      <c r="F122">
        <v>40</v>
      </c>
      <c r="G122">
        <v>43</v>
      </c>
      <c r="H122" s="1">
        <v>5</v>
      </c>
      <c r="I122">
        <v>0</v>
      </c>
      <c r="J122">
        <v>0</v>
      </c>
      <c r="K122">
        <v>0</v>
      </c>
      <c r="L122">
        <v>0</v>
      </c>
      <c r="M122">
        <v>0</v>
      </c>
      <c r="R122">
        <f t="shared" si="36"/>
        <v>93</v>
      </c>
      <c r="U122">
        <v>100</v>
      </c>
      <c r="V122">
        <v>0</v>
      </c>
      <c r="W122" s="48">
        <f t="shared" si="37"/>
        <v>7.3133764997532161E-3</v>
      </c>
      <c r="X122" s="48">
        <f t="shared" si="38"/>
        <v>0.70360484622672959</v>
      </c>
    </row>
    <row r="123" spans="1:24">
      <c r="A123" s="4">
        <f t="shared" si="33"/>
        <v>1076</v>
      </c>
      <c r="B123">
        <v>3</v>
      </c>
      <c r="C123">
        <v>7</v>
      </c>
      <c r="D123">
        <v>9</v>
      </c>
      <c r="E123">
        <v>33</v>
      </c>
      <c r="F123">
        <v>36</v>
      </c>
      <c r="G123">
        <v>37</v>
      </c>
      <c r="H123" s="1">
        <v>0</v>
      </c>
      <c r="I123">
        <v>0</v>
      </c>
      <c r="J123">
        <v>0</v>
      </c>
      <c r="K123">
        <v>0</v>
      </c>
      <c r="L123">
        <v>0</v>
      </c>
      <c r="M123">
        <v>0</v>
      </c>
      <c r="R123">
        <f t="shared" si="36"/>
        <v>94</v>
      </c>
      <c r="U123">
        <v>101</v>
      </c>
      <c r="V123">
        <v>0</v>
      </c>
      <c r="W123" s="48">
        <f t="shared" si="37"/>
        <v>7.2295035176483113E-3</v>
      </c>
      <c r="X123" s="48">
        <f t="shared" si="38"/>
        <v>0.71087647667788412</v>
      </c>
    </row>
    <row r="124" spans="1:24">
      <c r="A124" s="4">
        <f t="shared" si="33"/>
        <v>1075</v>
      </c>
      <c r="B124">
        <v>1</v>
      </c>
      <c r="C124">
        <v>23</v>
      </c>
      <c r="D124">
        <v>24</v>
      </c>
      <c r="E124">
        <v>35</v>
      </c>
      <c r="F124">
        <v>44</v>
      </c>
      <c r="G124">
        <v>45</v>
      </c>
      <c r="H124" s="1">
        <v>121</v>
      </c>
      <c r="I124">
        <v>0</v>
      </c>
      <c r="J124">
        <v>0</v>
      </c>
      <c r="K124">
        <v>0</v>
      </c>
      <c r="L124">
        <v>0</v>
      </c>
      <c r="M124">
        <v>0</v>
      </c>
      <c r="R124">
        <f t="shared" si="36"/>
        <v>95</v>
      </c>
      <c r="U124">
        <v>102</v>
      </c>
      <c r="V124">
        <v>0</v>
      </c>
      <c r="W124" s="48">
        <f t="shared" si="37"/>
        <v>7.1433962623844377E-3</v>
      </c>
      <c r="X124" s="48">
        <f t="shared" si="38"/>
        <v>0.71806310848435873</v>
      </c>
    </row>
    <row r="125" spans="1:24">
      <c r="A125" s="4">
        <f t="shared" si="33"/>
        <v>1074</v>
      </c>
      <c r="B125">
        <v>1</v>
      </c>
      <c r="C125">
        <v>6</v>
      </c>
      <c r="D125">
        <v>20</v>
      </c>
      <c r="E125">
        <v>27</v>
      </c>
      <c r="F125">
        <v>28</v>
      </c>
      <c r="G125">
        <v>41</v>
      </c>
      <c r="H125" s="1">
        <v>5</v>
      </c>
      <c r="I125">
        <v>0</v>
      </c>
      <c r="J125">
        <v>0</v>
      </c>
      <c r="K125">
        <v>0</v>
      </c>
      <c r="L125">
        <v>0</v>
      </c>
      <c r="M125">
        <v>0</v>
      </c>
      <c r="R125">
        <f t="shared" si="36"/>
        <v>96</v>
      </c>
      <c r="U125">
        <v>103</v>
      </c>
      <c r="V125">
        <v>0</v>
      </c>
      <c r="W125" s="48">
        <f t="shared" si="37"/>
        <v>7.0551579060415918E-3</v>
      </c>
      <c r="X125" s="48">
        <f t="shared" si="38"/>
        <v>0.72516255881795533</v>
      </c>
    </row>
    <row r="126" spans="1:24">
      <c r="A126" s="4">
        <f t="shared" si="33"/>
        <v>1073</v>
      </c>
      <c r="B126">
        <v>6</v>
      </c>
      <c r="C126">
        <v>18</v>
      </c>
      <c r="D126">
        <v>28</v>
      </c>
      <c r="E126">
        <v>30</v>
      </c>
      <c r="F126">
        <v>32</v>
      </c>
      <c r="G126">
        <v>38</v>
      </c>
      <c r="H126" s="1">
        <v>0</v>
      </c>
      <c r="I126">
        <v>0</v>
      </c>
      <c r="J126">
        <v>0</v>
      </c>
      <c r="K126">
        <v>0</v>
      </c>
      <c r="L126">
        <v>0</v>
      </c>
      <c r="M126">
        <v>0</v>
      </c>
      <c r="R126">
        <f t="shared" si="36"/>
        <v>97</v>
      </c>
      <c r="U126">
        <v>104</v>
      </c>
      <c r="V126">
        <v>1</v>
      </c>
      <c r="W126" s="48">
        <f t="shared" si="37"/>
        <v>6.9648932109948056E-3</v>
      </c>
      <c r="X126" s="48">
        <f t="shared" si="38"/>
        <v>0.73217274883482408</v>
      </c>
    </row>
    <row r="127" spans="1:24">
      <c r="A127" s="4">
        <f t="shared" si="33"/>
        <v>1072</v>
      </c>
      <c r="B127">
        <v>16</v>
      </c>
      <c r="C127">
        <v>18</v>
      </c>
      <c r="D127">
        <v>20</v>
      </c>
      <c r="E127">
        <v>23</v>
      </c>
      <c r="F127">
        <v>32</v>
      </c>
      <c r="G127">
        <v>43</v>
      </c>
      <c r="H127" s="1">
        <v>10</v>
      </c>
      <c r="I127">
        <v>0</v>
      </c>
      <c r="J127">
        <v>0</v>
      </c>
      <c r="K127">
        <v>0</v>
      </c>
      <c r="L127">
        <v>0</v>
      </c>
      <c r="M127">
        <v>0</v>
      </c>
      <c r="R127">
        <f t="shared" si="36"/>
        <v>98</v>
      </c>
      <c r="U127">
        <v>105</v>
      </c>
      <c r="V127">
        <v>1</v>
      </c>
      <c r="W127" s="48">
        <f t="shared" si="37"/>
        <v>6.8727083240423936E-3</v>
      </c>
      <c r="X127" s="48">
        <f t="shared" si="38"/>
        <v>0.7390917051628868</v>
      </c>
    </row>
    <row r="128" spans="1:24">
      <c r="A128" s="4">
        <f t="shared" si="33"/>
        <v>1071</v>
      </c>
      <c r="B128">
        <v>1</v>
      </c>
      <c r="C128">
        <v>2</v>
      </c>
      <c r="D128">
        <v>11</v>
      </c>
      <c r="E128">
        <v>21</v>
      </c>
      <c r="F128">
        <v>30</v>
      </c>
      <c r="G128">
        <v>35</v>
      </c>
      <c r="H128" s="1">
        <v>4</v>
      </c>
      <c r="I128">
        <v>0</v>
      </c>
      <c r="J128">
        <v>0</v>
      </c>
      <c r="K128">
        <v>0</v>
      </c>
      <c r="L128">
        <v>0</v>
      </c>
      <c r="M128">
        <v>0</v>
      </c>
      <c r="R128">
        <f t="shared" si="36"/>
        <v>99</v>
      </c>
      <c r="U128">
        <v>106</v>
      </c>
      <c r="V128">
        <v>0</v>
      </c>
      <c r="W128" s="48">
        <f t="shared" si="37"/>
        <v>6.7787105700465164E-3</v>
      </c>
      <c r="X128" s="48">
        <f t="shared" si="38"/>
        <v>0.74591756118309771</v>
      </c>
    </row>
    <row r="129" spans="1:47">
      <c r="A129" s="4">
        <f t="shared" si="33"/>
        <v>1070</v>
      </c>
      <c r="B129">
        <v>3</v>
      </c>
      <c r="C129">
        <v>6</v>
      </c>
      <c r="D129">
        <v>14</v>
      </c>
      <c r="E129">
        <v>22</v>
      </c>
      <c r="F129">
        <v>30</v>
      </c>
      <c r="G129">
        <v>41</v>
      </c>
      <c r="H129" s="1">
        <v>13</v>
      </c>
      <c r="I129">
        <v>0</v>
      </c>
      <c r="J129">
        <v>0</v>
      </c>
      <c r="K129">
        <v>0</v>
      </c>
      <c r="L129">
        <v>0</v>
      </c>
      <c r="M129">
        <v>0</v>
      </c>
      <c r="R129">
        <f t="shared" si="36"/>
        <v>100</v>
      </c>
      <c r="U129">
        <v>107</v>
      </c>
      <c r="V129">
        <v>0</v>
      </c>
      <c r="W129" s="48">
        <f t="shared" si="37"/>
        <v>6.6830082456423422E-3</v>
      </c>
      <c r="X129" s="48">
        <f t="shared" si="38"/>
        <v>0.75264855810433307</v>
      </c>
    </row>
    <row r="130" spans="1:47">
      <c r="A130" s="4">
        <f t="shared" si="33"/>
        <v>1069</v>
      </c>
      <c r="B130">
        <v>1</v>
      </c>
      <c r="C130">
        <v>10</v>
      </c>
      <c r="D130">
        <v>18</v>
      </c>
      <c r="E130">
        <v>22</v>
      </c>
      <c r="F130">
        <v>28</v>
      </c>
      <c r="G130">
        <v>31</v>
      </c>
      <c r="H130" s="1">
        <v>72</v>
      </c>
      <c r="I130">
        <v>0</v>
      </c>
      <c r="J130">
        <v>0</v>
      </c>
      <c r="K130">
        <v>0</v>
      </c>
      <c r="L130">
        <v>0</v>
      </c>
      <c r="M130">
        <v>4</v>
      </c>
      <c r="R130">
        <f t="shared" si="36"/>
        <v>101</v>
      </c>
      <c r="U130">
        <v>108</v>
      </c>
      <c r="V130">
        <v>0</v>
      </c>
      <c r="W130" s="48">
        <f t="shared" si="37"/>
        <v>6.5857104135646225E-3</v>
      </c>
      <c r="X130" s="48">
        <f t="shared" si="38"/>
        <v>0.7592830458322537</v>
      </c>
    </row>
    <row r="131" spans="1:47">
      <c r="A131" s="4">
        <f t="shared" si="33"/>
        <v>1068</v>
      </c>
      <c r="B131">
        <v>4</v>
      </c>
      <c r="C131">
        <v>7</v>
      </c>
      <c r="D131">
        <v>19</v>
      </c>
      <c r="E131">
        <v>26</v>
      </c>
      <c r="F131">
        <v>33</v>
      </c>
      <c r="G131">
        <v>35</v>
      </c>
      <c r="H131" s="1">
        <v>0</v>
      </c>
      <c r="I131">
        <v>0</v>
      </c>
      <c r="J131">
        <v>0</v>
      </c>
      <c r="K131">
        <v>0</v>
      </c>
      <c r="L131">
        <v>0</v>
      </c>
      <c r="M131">
        <v>0</v>
      </c>
      <c r="R131">
        <f t="shared" si="36"/>
        <v>102</v>
      </c>
      <c r="U131">
        <v>109</v>
      </c>
      <c r="V131">
        <v>0</v>
      </c>
      <c r="W131" s="48">
        <f t="shared" si="37"/>
        <v>6.4869266981312495E-3</v>
      </c>
      <c r="X131" s="48">
        <f t="shared" si="38"/>
        <v>0.76581948363302721</v>
      </c>
    </row>
    <row r="132" spans="1:47">
      <c r="A132" s="4">
        <f t="shared" si="33"/>
        <v>1067</v>
      </c>
      <c r="B132">
        <v>7</v>
      </c>
      <c r="C132">
        <v>10</v>
      </c>
      <c r="D132">
        <v>19</v>
      </c>
      <c r="E132">
        <v>23</v>
      </c>
      <c r="F132">
        <v>28</v>
      </c>
      <c r="G132">
        <v>33</v>
      </c>
      <c r="H132" s="1">
        <v>12</v>
      </c>
      <c r="I132">
        <v>0</v>
      </c>
      <c r="J132">
        <v>0</v>
      </c>
      <c r="K132">
        <v>0</v>
      </c>
      <c r="L132">
        <v>0</v>
      </c>
      <c r="M132">
        <v>0</v>
      </c>
      <c r="R132">
        <f t="shared" si="36"/>
        <v>103</v>
      </c>
      <c r="U132">
        <v>110</v>
      </c>
      <c r="V132">
        <v>0</v>
      </c>
      <c r="W132" s="48">
        <f t="shared" si="37"/>
        <v>6.3867670824122027E-3</v>
      </c>
      <c r="X132" s="48">
        <f t="shared" si="38"/>
        <v>0.7722564405933342</v>
      </c>
      <c r="AU132" s="6"/>
    </row>
    <row r="133" spans="1:47">
      <c r="A133" s="4">
        <f t="shared" ref="A133:A196" si="39">A134+1</f>
        <v>1066</v>
      </c>
      <c r="B133">
        <v>6</v>
      </c>
      <c r="C133">
        <v>11</v>
      </c>
      <c r="D133">
        <v>16</v>
      </c>
      <c r="E133">
        <v>19</v>
      </c>
      <c r="F133">
        <v>21</v>
      </c>
      <c r="G133">
        <v>32</v>
      </c>
      <c r="H133" s="1">
        <v>0</v>
      </c>
      <c r="I133">
        <v>0</v>
      </c>
      <c r="J133">
        <v>0</v>
      </c>
      <c r="K133">
        <v>0</v>
      </c>
      <c r="L133">
        <v>0</v>
      </c>
      <c r="M133">
        <v>0</v>
      </c>
      <c r="R133">
        <f t="shared" si="36"/>
        <v>104</v>
      </c>
      <c r="U133">
        <v>111</v>
      </c>
      <c r="V133">
        <v>0</v>
      </c>
      <c r="W133" s="48">
        <f t="shared" si="37"/>
        <v>6.2853417075995274E-3</v>
      </c>
      <c r="X133" s="48">
        <f t="shared" si="38"/>
        <v>0.77859259587860019</v>
      </c>
    </row>
    <row r="134" spans="1:47">
      <c r="A134" s="4">
        <f t="shared" si="39"/>
        <v>1065</v>
      </c>
      <c r="B134">
        <v>3</v>
      </c>
      <c r="C134">
        <v>18</v>
      </c>
      <c r="D134">
        <v>19</v>
      </c>
      <c r="E134">
        <v>23</v>
      </c>
      <c r="F134">
        <v>32</v>
      </c>
      <c r="G134">
        <v>45</v>
      </c>
      <c r="H134" s="1">
        <v>34</v>
      </c>
      <c r="I134">
        <v>0</v>
      </c>
      <c r="J134">
        <v>0</v>
      </c>
      <c r="K134">
        <v>0</v>
      </c>
      <c r="L134">
        <v>0</v>
      </c>
      <c r="M134">
        <v>1</v>
      </c>
      <c r="R134">
        <f t="shared" si="36"/>
        <v>105</v>
      </c>
      <c r="U134">
        <v>112</v>
      </c>
      <c r="V134">
        <v>0</v>
      </c>
      <c r="W134" s="48">
        <f t="shared" si="37"/>
        <v>6.1827606750795112E-3</v>
      </c>
      <c r="X134" s="48">
        <f t="shared" si="38"/>
        <v>0.78482673879190834</v>
      </c>
    </row>
    <row r="135" spans="1:47">
      <c r="A135" s="4">
        <f t="shared" si="39"/>
        <v>1064</v>
      </c>
      <c r="B135">
        <v>3</v>
      </c>
      <c r="C135">
        <v>6</v>
      </c>
      <c r="D135">
        <v>9</v>
      </c>
      <c r="E135">
        <v>18</v>
      </c>
      <c r="F135">
        <v>22</v>
      </c>
      <c r="G135">
        <v>35</v>
      </c>
      <c r="H135" s="1">
        <v>0</v>
      </c>
      <c r="I135">
        <v>0</v>
      </c>
      <c r="J135">
        <v>0</v>
      </c>
      <c r="K135">
        <v>0</v>
      </c>
      <c r="L135">
        <v>0</v>
      </c>
      <c r="M135">
        <v>0</v>
      </c>
      <c r="R135">
        <f t="shared" si="36"/>
        <v>106</v>
      </c>
      <c r="U135">
        <v>113</v>
      </c>
      <c r="V135">
        <v>0</v>
      </c>
      <c r="W135" s="48">
        <f t="shared" si="37"/>
        <v>6.0791338516922207E-3</v>
      </c>
      <c r="X135" s="48">
        <f t="shared" si="38"/>
        <v>0.79095776863653811</v>
      </c>
    </row>
    <row r="136" spans="1:47">
      <c r="A136" s="4">
        <f t="shared" si="39"/>
        <v>1063</v>
      </c>
      <c r="B136">
        <v>3</v>
      </c>
      <c r="C136">
        <v>6</v>
      </c>
      <c r="D136">
        <v>22</v>
      </c>
      <c r="E136">
        <v>23</v>
      </c>
      <c r="F136">
        <v>24</v>
      </c>
      <c r="G136">
        <v>38</v>
      </c>
      <c r="H136" s="1">
        <v>0</v>
      </c>
      <c r="I136">
        <v>0</v>
      </c>
      <c r="J136">
        <v>0</v>
      </c>
      <c r="K136">
        <v>0</v>
      </c>
      <c r="L136">
        <v>0</v>
      </c>
      <c r="M136">
        <v>0</v>
      </c>
      <c r="R136">
        <f t="shared" si="36"/>
        <v>107</v>
      </c>
      <c r="U136">
        <v>114</v>
      </c>
      <c r="V136">
        <v>0</v>
      </c>
      <c r="W136" s="48">
        <f t="shared" si="37"/>
        <v>5.9745706786460493E-3</v>
      </c>
      <c r="X136" s="48">
        <f t="shared" si="38"/>
        <v>0.79698469438555264</v>
      </c>
    </row>
    <row r="137" spans="1:47">
      <c r="A137" s="4">
        <f t="shared" si="39"/>
        <v>1062</v>
      </c>
      <c r="B137">
        <v>20</v>
      </c>
      <c r="C137">
        <v>31</v>
      </c>
      <c r="D137">
        <v>32</v>
      </c>
      <c r="E137">
        <v>40</v>
      </c>
      <c r="F137">
        <v>41</v>
      </c>
      <c r="G137">
        <v>45</v>
      </c>
      <c r="H137" s="1">
        <v>16</v>
      </c>
      <c r="I137">
        <v>0</v>
      </c>
      <c r="J137">
        <v>0</v>
      </c>
      <c r="K137">
        <v>0</v>
      </c>
      <c r="L137">
        <v>0</v>
      </c>
      <c r="M137">
        <v>0</v>
      </c>
      <c r="R137">
        <f t="shared" si="36"/>
        <v>108</v>
      </c>
      <c r="U137">
        <v>115</v>
      </c>
      <c r="V137">
        <v>0</v>
      </c>
      <c r="W137" s="48">
        <f t="shared" si="37"/>
        <v>5.8691799845360737E-3</v>
      </c>
      <c r="X137" s="48">
        <f t="shared" si="38"/>
        <v>0.80290663416231622</v>
      </c>
    </row>
    <row r="138" spans="1:47">
      <c r="A138" s="4">
        <f t="shared" si="39"/>
        <v>1061</v>
      </c>
      <c r="B138">
        <v>4</v>
      </c>
      <c r="C138">
        <v>24</v>
      </c>
      <c r="D138">
        <v>27</v>
      </c>
      <c r="E138">
        <v>35</v>
      </c>
      <c r="F138">
        <v>37</v>
      </c>
      <c r="G138">
        <v>45</v>
      </c>
      <c r="H138" s="1">
        <v>65</v>
      </c>
      <c r="I138">
        <v>0</v>
      </c>
      <c r="J138">
        <v>0</v>
      </c>
      <c r="K138">
        <v>0</v>
      </c>
      <c r="L138">
        <v>0</v>
      </c>
      <c r="M138">
        <v>5</v>
      </c>
      <c r="R138">
        <f t="shared" si="36"/>
        <v>109</v>
      </c>
      <c r="U138">
        <v>116</v>
      </c>
      <c r="V138">
        <v>0</v>
      </c>
      <c r="W138" s="48">
        <f t="shared" si="37"/>
        <v>5.7630698028948322E-3</v>
      </c>
      <c r="X138" s="48">
        <f t="shared" si="38"/>
        <v>0.80872281453626116</v>
      </c>
    </row>
    <row r="139" spans="1:47">
      <c r="A139" s="4">
        <f t="shared" si="39"/>
        <v>1060</v>
      </c>
      <c r="B139">
        <v>3</v>
      </c>
      <c r="C139">
        <v>10</v>
      </c>
      <c r="D139">
        <v>24</v>
      </c>
      <c r="E139">
        <v>33</v>
      </c>
      <c r="F139">
        <v>38</v>
      </c>
      <c r="G139">
        <v>45</v>
      </c>
      <c r="H139" s="1">
        <v>19</v>
      </c>
      <c r="I139">
        <v>0</v>
      </c>
      <c r="J139">
        <v>0</v>
      </c>
      <c r="K139">
        <v>0</v>
      </c>
      <c r="L139">
        <v>0</v>
      </c>
      <c r="M139">
        <v>2</v>
      </c>
      <c r="R139">
        <f t="shared" si="36"/>
        <v>110</v>
      </c>
      <c r="U139">
        <v>117</v>
      </c>
      <c r="V139">
        <v>0</v>
      </c>
      <c r="W139" s="48">
        <f t="shared" si="37"/>
        <v>5.6563471946828418E-3</v>
      </c>
      <c r="X139" s="48">
        <f t="shared" si="38"/>
        <v>0.81443256963864274</v>
      </c>
    </row>
    <row r="140" spans="1:47">
      <c r="A140" s="4">
        <f t="shared" si="39"/>
        <v>1059</v>
      </c>
      <c r="B140">
        <v>7</v>
      </c>
      <c r="C140">
        <v>10</v>
      </c>
      <c r="D140">
        <v>22</v>
      </c>
      <c r="E140">
        <v>25</v>
      </c>
      <c r="F140">
        <v>34</v>
      </c>
      <c r="G140">
        <v>40</v>
      </c>
      <c r="H140" s="1">
        <v>0</v>
      </c>
      <c r="I140">
        <v>0</v>
      </c>
      <c r="J140">
        <v>0</v>
      </c>
      <c r="K140">
        <v>0</v>
      </c>
      <c r="L140">
        <v>0</v>
      </c>
      <c r="M140">
        <v>0</v>
      </c>
      <c r="O140">
        <v>14</v>
      </c>
      <c r="P140">
        <v>17</v>
      </c>
      <c r="Q140">
        <v>22</v>
      </c>
      <c r="R140">
        <f t="shared" si="36"/>
        <v>111</v>
      </c>
      <c r="U140">
        <v>118</v>
      </c>
      <c r="V140">
        <v>0</v>
      </c>
      <c r="W140" s="48">
        <f t="shared" si="37"/>
        <v>5.5491180761036932E-3</v>
      </c>
      <c r="X140" s="48">
        <f t="shared" si="38"/>
        <v>0.82003534010341528</v>
      </c>
    </row>
    <row r="141" spans="1:47">
      <c r="A141" s="4">
        <f t="shared" si="39"/>
        <v>1058</v>
      </c>
      <c r="B141">
        <v>11</v>
      </c>
      <c r="C141">
        <v>23</v>
      </c>
      <c r="D141">
        <v>25</v>
      </c>
      <c r="E141">
        <v>30</v>
      </c>
      <c r="F141">
        <v>32</v>
      </c>
      <c r="G141">
        <v>40</v>
      </c>
      <c r="H141" s="1">
        <v>56</v>
      </c>
      <c r="I141">
        <v>0</v>
      </c>
      <c r="J141">
        <v>0</v>
      </c>
      <c r="K141">
        <v>0</v>
      </c>
      <c r="L141">
        <v>0</v>
      </c>
      <c r="M141">
        <v>1</v>
      </c>
      <c r="O141">
        <v>173</v>
      </c>
      <c r="P141">
        <v>226</v>
      </c>
      <c r="Q141">
        <v>287</v>
      </c>
      <c r="R141">
        <f t="shared" si="36"/>
        <v>112</v>
      </c>
      <c r="U141">
        <v>119</v>
      </c>
      <c r="V141">
        <v>0</v>
      </c>
      <c r="W141" s="48">
        <f t="shared" si="37"/>
        <v>5.4414870521052369E-3</v>
      </c>
      <c r="X141" s="48">
        <f t="shared" si="38"/>
        <v>0.82553067183873785</v>
      </c>
    </row>
    <row r="142" spans="1:47">
      <c r="A142" s="4">
        <f t="shared" si="39"/>
        <v>1057</v>
      </c>
      <c r="B142">
        <v>8</v>
      </c>
      <c r="C142">
        <v>13</v>
      </c>
      <c r="D142">
        <v>19</v>
      </c>
      <c r="E142">
        <v>27</v>
      </c>
      <c r="F142">
        <v>40</v>
      </c>
      <c r="G142">
        <v>45</v>
      </c>
      <c r="H142" s="1">
        <v>17</v>
      </c>
      <c r="I142">
        <v>0</v>
      </c>
      <c r="J142">
        <v>0</v>
      </c>
      <c r="K142">
        <v>0</v>
      </c>
      <c r="L142">
        <v>0</v>
      </c>
      <c r="M142">
        <v>1</v>
      </c>
      <c r="R142">
        <f t="shared" si="36"/>
        <v>113</v>
      </c>
      <c r="U142">
        <v>120</v>
      </c>
      <c r="V142">
        <v>1</v>
      </c>
      <c r="W142" s="48">
        <f t="shared" si="37"/>
        <v>5.3335572559040879E-3</v>
      </c>
      <c r="X142" s="48">
        <f t="shared" si="38"/>
        <v>0.8309182146349654</v>
      </c>
    </row>
    <row r="143" spans="1:47">
      <c r="A143" s="4">
        <f t="shared" si="39"/>
        <v>1056</v>
      </c>
      <c r="B143">
        <v>13</v>
      </c>
      <c r="C143">
        <v>20</v>
      </c>
      <c r="D143">
        <v>24</v>
      </c>
      <c r="E143">
        <v>32</v>
      </c>
      <c r="F143">
        <v>36</v>
      </c>
      <c r="G143">
        <v>45</v>
      </c>
      <c r="H143" s="1">
        <v>13</v>
      </c>
      <c r="I143">
        <v>0</v>
      </c>
      <c r="J143">
        <v>0</v>
      </c>
      <c r="K143">
        <v>0</v>
      </c>
      <c r="L143">
        <v>0</v>
      </c>
      <c r="M143">
        <v>1</v>
      </c>
      <c r="R143">
        <f t="shared" si="36"/>
        <v>114</v>
      </c>
      <c r="U143">
        <v>121</v>
      </c>
      <c r="V143">
        <v>0</v>
      </c>
      <c r="W143" s="48">
        <f t="shared" si="37"/>
        <v>5.2254301948456948E-3</v>
      </c>
      <c r="X143" s="48">
        <f t="shared" si="38"/>
        <v>0.83619772061530706</v>
      </c>
    </row>
    <row r="144" spans="1:47">
      <c r="A144" s="4">
        <f t="shared" si="39"/>
        <v>1055</v>
      </c>
      <c r="B144">
        <v>4</v>
      </c>
      <c r="C144">
        <v>7</v>
      </c>
      <c r="D144">
        <v>12</v>
      </c>
      <c r="E144">
        <v>14</v>
      </c>
      <c r="F144">
        <v>22</v>
      </c>
      <c r="G144">
        <v>33</v>
      </c>
      <c r="H144" s="1">
        <v>63</v>
      </c>
      <c r="I144">
        <v>0</v>
      </c>
      <c r="J144">
        <v>0</v>
      </c>
      <c r="K144">
        <v>0</v>
      </c>
      <c r="L144">
        <v>0</v>
      </c>
      <c r="M144">
        <v>1</v>
      </c>
      <c r="R144">
        <f t="shared" si="36"/>
        <v>115</v>
      </c>
      <c r="U144">
        <v>122</v>
      </c>
      <c r="V144">
        <v>1</v>
      </c>
      <c r="W144" s="48">
        <f t="shared" si="37"/>
        <v>5.1172056028866205E-3</v>
      </c>
      <c r="X144" s="48">
        <f t="shared" si="38"/>
        <v>0.84136904253563305</v>
      </c>
    </row>
    <row r="145" spans="1:24">
      <c r="A145" s="4">
        <f t="shared" si="39"/>
        <v>1054</v>
      </c>
      <c r="B145">
        <v>14</v>
      </c>
      <c r="C145">
        <v>19</v>
      </c>
      <c r="D145">
        <v>27</v>
      </c>
      <c r="E145">
        <v>28</v>
      </c>
      <c r="F145">
        <v>30</v>
      </c>
      <c r="G145">
        <v>45</v>
      </c>
      <c r="H145" s="1">
        <v>36</v>
      </c>
      <c r="I145">
        <v>0</v>
      </c>
      <c r="J145">
        <v>0</v>
      </c>
      <c r="K145">
        <v>0</v>
      </c>
      <c r="L145">
        <v>0</v>
      </c>
      <c r="M145">
        <v>3</v>
      </c>
      <c r="R145">
        <f t="shared" si="36"/>
        <v>116</v>
      </c>
      <c r="U145">
        <v>123</v>
      </c>
      <c r="V145">
        <v>0</v>
      </c>
      <c r="W145" s="48">
        <f t="shared" si="37"/>
        <v>5.0089812999594896E-3</v>
      </c>
      <c r="X145" s="48">
        <f t="shared" si="38"/>
        <v>0.84643213194018452</v>
      </c>
    </row>
    <row r="146" spans="1:24">
      <c r="A146" s="4">
        <f t="shared" si="39"/>
        <v>1053</v>
      </c>
      <c r="B146">
        <v>22</v>
      </c>
      <c r="C146">
        <v>26</v>
      </c>
      <c r="D146">
        <v>29</v>
      </c>
      <c r="E146">
        <v>30</v>
      </c>
      <c r="F146">
        <v>34</v>
      </c>
      <c r="G146">
        <v>45</v>
      </c>
      <c r="H146" s="1">
        <v>155</v>
      </c>
      <c r="I146">
        <v>0</v>
      </c>
      <c r="J146">
        <v>0</v>
      </c>
      <c r="K146">
        <v>0</v>
      </c>
      <c r="L146">
        <v>0</v>
      </c>
      <c r="M146">
        <v>2</v>
      </c>
      <c r="R146">
        <f t="shared" si="36"/>
        <v>117</v>
      </c>
      <c r="U146">
        <v>124</v>
      </c>
      <c r="V146">
        <v>0</v>
      </c>
      <c r="W146" s="48">
        <f t="shared" si="37"/>
        <v>4.9008530584545799E-3</v>
      </c>
      <c r="X146" s="48">
        <f t="shared" si="38"/>
        <v>0.8513870371801886</v>
      </c>
    </row>
    <row r="147" spans="1:24">
      <c r="A147" s="4">
        <f t="shared" si="39"/>
        <v>1052</v>
      </c>
      <c r="B147">
        <v>5</v>
      </c>
      <c r="C147">
        <v>17</v>
      </c>
      <c r="D147">
        <v>26</v>
      </c>
      <c r="E147">
        <v>27</v>
      </c>
      <c r="F147">
        <v>35</v>
      </c>
      <c r="G147">
        <v>38</v>
      </c>
      <c r="H147" s="1">
        <v>4</v>
      </c>
      <c r="I147">
        <v>0</v>
      </c>
      <c r="J147">
        <v>0</v>
      </c>
      <c r="K147">
        <v>0</v>
      </c>
      <c r="L147">
        <v>0</v>
      </c>
      <c r="M147">
        <v>0</v>
      </c>
      <c r="R147">
        <f t="shared" si="36"/>
        <v>118</v>
      </c>
      <c r="U147">
        <v>125</v>
      </c>
      <c r="V147">
        <v>0</v>
      </c>
      <c r="W147" s="48">
        <f t="shared" si="37"/>
        <v>4.7929144770251231E-3</v>
      </c>
      <c r="X147" s="48">
        <f t="shared" si="38"/>
        <v>0.85623390130260035</v>
      </c>
    </row>
    <row r="148" spans="1:24">
      <c r="A148" s="4">
        <f t="shared" si="39"/>
        <v>1051</v>
      </c>
      <c r="B148">
        <v>21</v>
      </c>
      <c r="C148">
        <v>26</v>
      </c>
      <c r="D148">
        <v>30</v>
      </c>
      <c r="E148">
        <v>32</v>
      </c>
      <c r="F148">
        <v>33</v>
      </c>
      <c r="G148">
        <v>35</v>
      </c>
      <c r="H148" s="1">
        <v>224</v>
      </c>
      <c r="I148">
        <v>0</v>
      </c>
      <c r="J148">
        <v>0</v>
      </c>
      <c r="K148">
        <v>0</v>
      </c>
      <c r="L148">
        <v>0</v>
      </c>
      <c r="M148">
        <v>0</v>
      </c>
      <c r="R148">
        <f t="shared" si="36"/>
        <v>119</v>
      </c>
      <c r="U148">
        <v>126</v>
      </c>
      <c r="V148">
        <v>0</v>
      </c>
      <c r="W148" s="48">
        <f t="shared" si="37"/>
        <v>4.685256861896441E-3</v>
      </c>
      <c r="X148" s="48">
        <f t="shared" si="38"/>
        <v>0.86097295981638788</v>
      </c>
    </row>
    <row r="149" spans="1:24">
      <c r="A149" s="4">
        <f t="shared" si="39"/>
        <v>1050</v>
      </c>
      <c r="B149">
        <v>6</v>
      </c>
      <c r="C149">
        <v>12</v>
      </c>
      <c r="D149">
        <v>31</v>
      </c>
      <c r="E149">
        <v>35</v>
      </c>
      <c r="F149">
        <v>38</v>
      </c>
      <c r="G149">
        <v>43</v>
      </c>
      <c r="H149" s="1">
        <v>135</v>
      </c>
      <c r="I149">
        <v>0</v>
      </c>
      <c r="J149">
        <v>0</v>
      </c>
      <c r="K149">
        <v>0</v>
      </c>
      <c r="L149">
        <v>1</v>
      </c>
      <c r="M149">
        <v>1</v>
      </c>
      <c r="R149">
        <f t="shared" si="36"/>
        <v>120</v>
      </c>
      <c r="U149">
        <v>127</v>
      </c>
      <c r="V149">
        <v>0</v>
      </c>
      <c r="W149" s="48">
        <f t="shared" si="37"/>
        <v>4.5779691158319008E-3</v>
      </c>
      <c r="X149" s="48">
        <f t="shared" si="38"/>
        <v>0.86560453834394413</v>
      </c>
    </row>
    <row r="150" spans="1:24">
      <c r="A150" s="4">
        <f t="shared" si="39"/>
        <v>1049</v>
      </c>
      <c r="B150">
        <v>3</v>
      </c>
      <c r="C150">
        <v>5</v>
      </c>
      <c r="D150">
        <v>13</v>
      </c>
      <c r="E150">
        <v>20</v>
      </c>
      <c r="F150">
        <v>21</v>
      </c>
      <c r="G150">
        <v>37</v>
      </c>
      <c r="H150" s="1">
        <v>92</v>
      </c>
      <c r="I150">
        <v>0</v>
      </c>
      <c r="J150">
        <v>0</v>
      </c>
      <c r="K150">
        <v>0</v>
      </c>
      <c r="L150">
        <v>0</v>
      </c>
      <c r="M150">
        <v>1</v>
      </c>
      <c r="R150">
        <f t="shared" si="36"/>
        <v>121</v>
      </c>
      <c r="U150">
        <v>128</v>
      </c>
      <c r="V150">
        <v>0</v>
      </c>
      <c r="W150" s="48">
        <f t="shared" ref="W150:W172" si="40">_xlfn.NORM.DIST(U150,$S$23,$S$24,0)</f>
        <v>4.4711376348816924E-3</v>
      </c>
      <c r="X150" s="48">
        <f t="shared" ref="X150:X172" si="41">_xlfn.NORM.DIST(U150,$S$23,$S$24,1)</f>
        <v>0.8701290501653457</v>
      </c>
    </row>
    <row r="151" spans="1:24">
      <c r="A151" s="4">
        <f t="shared" si="39"/>
        <v>1048</v>
      </c>
      <c r="B151">
        <v>6</v>
      </c>
      <c r="C151">
        <v>12</v>
      </c>
      <c r="D151">
        <v>17</v>
      </c>
      <c r="E151">
        <v>21</v>
      </c>
      <c r="F151">
        <v>32</v>
      </c>
      <c r="G151">
        <v>39</v>
      </c>
      <c r="H151" s="1">
        <v>1</v>
      </c>
      <c r="I151">
        <v>0</v>
      </c>
      <c r="J151">
        <v>0</v>
      </c>
      <c r="K151">
        <v>0</v>
      </c>
      <c r="L151">
        <v>0</v>
      </c>
      <c r="M151">
        <v>0</v>
      </c>
      <c r="R151">
        <f t="shared" si="36"/>
        <v>122</v>
      </c>
      <c r="U151">
        <v>129</v>
      </c>
      <c r="V151">
        <v>0</v>
      </c>
      <c r="W151" s="48">
        <f t="shared" si="40"/>
        <v>4.3648462130134978E-3</v>
      </c>
      <c r="X151" s="48">
        <f t="shared" si="41"/>
        <v>0.87454699366329536</v>
      </c>
    </row>
    <row r="152" spans="1:24">
      <c r="A152" s="4">
        <f t="shared" si="39"/>
        <v>1047</v>
      </c>
      <c r="B152">
        <v>2</v>
      </c>
      <c r="C152">
        <v>20</v>
      </c>
      <c r="D152">
        <v>33</v>
      </c>
      <c r="E152">
        <v>40</v>
      </c>
      <c r="F152">
        <v>42</v>
      </c>
      <c r="G152">
        <v>44</v>
      </c>
      <c r="H152" s="1">
        <v>112</v>
      </c>
      <c r="I152">
        <v>0</v>
      </c>
      <c r="J152">
        <v>0</v>
      </c>
      <c r="K152">
        <v>0</v>
      </c>
      <c r="L152">
        <v>0</v>
      </c>
      <c r="M152">
        <v>0</v>
      </c>
      <c r="R152">
        <f t="shared" si="36"/>
        <v>123</v>
      </c>
      <c r="U152">
        <v>130</v>
      </c>
      <c r="V152">
        <v>0</v>
      </c>
      <c r="W152" s="48">
        <f t="shared" si="40"/>
        <v>4.2591759546975116E-3</v>
      </c>
      <c r="X152" s="48">
        <f t="shared" si="41"/>
        <v>0.87885894967666645</v>
      </c>
    </row>
    <row r="153" spans="1:24">
      <c r="A153" s="4">
        <f t="shared" si="39"/>
        <v>1046</v>
      </c>
      <c r="B153" s="167">
        <v>7</v>
      </c>
      <c r="C153" s="167">
        <v>16</v>
      </c>
      <c r="D153" s="167">
        <v>25</v>
      </c>
      <c r="E153" s="167">
        <v>29</v>
      </c>
      <c r="F153" s="167">
        <v>35</v>
      </c>
      <c r="G153" s="167">
        <v>36</v>
      </c>
      <c r="H153" s="168">
        <v>173</v>
      </c>
      <c r="I153" s="167">
        <v>1</v>
      </c>
      <c r="J153" s="167">
        <v>0</v>
      </c>
      <c r="K153" s="167">
        <v>0</v>
      </c>
      <c r="L153" s="167">
        <v>3</v>
      </c>
      <c r="M153" s="167">
        <v>8</v>
      </c>
      <c r="R153">
        <f t="shared" si="36"/>
        <v>124</v>
      </c>
      <c r="U153">
        <v>131</v>
      </c>
      <c r="V153">
        <v>0</v>
      </c>
      <c r="W153" s="48">
        <f t="shared" si="40"/>
        <v>4.1542051954920126E-3</v>
      </c>
      <c r="X153" s="48">
        <f t="shared" si="41"/>
        <v>0.88306557877063008</v>
      </c>
    </row>
    <row r="154" spans="1:24">
      <c r="A154" s="4">
        <f t="shared" si="39"/>
        <v>1045</v>
      </c>
      <c r="B154">
        <v>6</v>
      </c>
      <c r="C154">
        <v>14</v>
      </c>
      <c r="D154">
        <v>15</v>
      </c>
      <c r="E154">
        <v>19</v>
      </c>
      <c r="F154">
        <v>21</v>
      </c>
      <c r="G154">
        <v>41</v>
      </c>
      <c r="H154" s="1">
        <v>58</v>
      </c>
      <c r="I154">
        <v>0</v>
      </c>
      <c r="J154">
        <v>0</v>
      </c>
      <c r="K154">
        <v>0</v>
      </c>
      <c r="L154">
        <v>0</v>
      </c>
      <c r="M154">
        <v>3</v>
      </c>
      <c r="R154">
        <f t="shared" si="36"/>
        <v>125</v>
      </c>
      <c r="U154">
        <v>132</v>
      </c>
      <c r="V154">
        <v>0</v>
      </c>
      <c r="W154" s="48">
        <f t="shared" si="40"/>
        <v>4.0500094306497895E-3</v>
      </c>
      <c r="X154" s="48">
        <f t="shared" si="41"/>
        <v>0.88716761843137859</v>
      </c>
    </row>
    <row r="155" spans="1:24">
      <c r="A155" s="4">
        <f t="shared" si="39"/>
        <v>1044</v>
      </c>
      <c r="B155">
        <v>12</v>
      </c>
      <c r="C155">
        <v>17</v>
      </c>
      <c r="D155">
        <v>20</v>
      </c>
      <c r="E155">
        <v>26</v>
      </c>
      <c r="F155">
        <v>28</v>
      </c>
      <c r="G155">
        <v>36</v>
      </c>
      <c r="H155" s="1">
        <v>71</v>
      </c>
      <c r="I155">
        <v>0</v>
      </c>
      <c r="J155">
        <v>0</v>
      </c>
      <c r="K155">
        <v>0</v>
      </c>
      <c r="L155">
        <v>0</v>
      </c>
      <c r="M155">
        <v>5</v>
      </c>
      <c r="R155">
        <f t="shared" si="36"/>
        <v>126</v>
      </c>
      <c r="U155">
        <v>133</v>
      </c>
      <c r="V155">
        <v>0</v>
      </c>
      <c r="W155" s="48">
        <f t="shared" si="40"/>
        <v>3.94666125174055E-3</v>
      </c>
      <c r="X155" s="48">
        <f t="shared" si="41"/>
        <v>0.8911658801934631</v>
      </c>
    </row>
    <row r="156" spans="1:24">
      <c r="A156" s="4">
        <f t="shared" si="39"/>
        <v>1043</v>
      </c>
      <c r="B156">
        <v>3</v>
      </c>
      <c r="C156">
        <v>5</v>
      </c>
      <c r="D156">
        <v>12</v>
      </c>
      <c r="E156">
        <v>22</v>
      </c>
      <c r="F156">
        <v>26</v>
      </c>
      <c r="G156">
        <v>31</v>
      </c>
      <c r="H156" s="1">
        <v>0</v>
      </c>
      <c r="I156">
        <v>0</v>
      </c>
      <c r="J156">
        <v>0</v>
      </c>
      <c r="K156">
        <v>0</v>
      </c>
      <c r="L156">
        <v>0</v>
      </c>
      <c r="M156">
        <v>0</v>
      </c>
      <c r="R156">
        <f t="shared" si="36"/>
        <v>127</v>
      </c>
      <c r="U156">
        <v>134</v>
      </c>
      <c r="V156">
        <v>0</v>
      </c>
      <c r="W156" s="48">
        <f t="shared" si="40"/>
        <v>3.8442302912596285E-3</v>
      </c>
      <c r="X156" s="48">
        <f t="shared" si="41"/>
        <v>0.89506124670775211</v>
      </c>
    </row>
    <row r="157" spans="1:24">
      <c r="A157" s="4">
        <f t="shared" si="39"/>
        <v>1042</v>
      </c>
      <c r="B157">
        <v>5</v>
      </c>
      <c r="C157">
        <v>14</v>
      </c>
      <c r="D157">
        <v>15</v>
      </c>
      <c r="E157">
        <v>23</v>
      </c>
      <c r="F157">
        <v>34</v>
      </c>
      <c r="G157">
        <v>43</v>
      </c>
      <c r="H157" s="1">
        <v>0</v>
      </c>
      <c r="I157">
        <v>0</v>
      </c>
      <c r="J157">
        <v>0</v>
      </c>
      <c r="K157">
        <v>0</v>
      </c>
      <c r="L157">
        <v>0</v>
      </c>
      <c r="M157">
        <v>0</v>
      </c>
      <c r="R157">
        <f t="shared" si="36"/>
        <v>128</v>
      </c>
      <c r="U157">
        <v>135</v>
      </c>
      <c r="V157">
        <v>0</v>
      </c>
      <c r="W157" s="48">
        <f t="shared" si="40"/>
        <v>3.7427831751695403E-3</v>
      </c>
      <c r="X157" s="48">
        <f t="shared" si="41"/>
        <v>0.89885466875796893</v>
      </c>
    </row>
    <row r="158" spans="1:24">
      <c r="A158" s="4">
        <f t="shared" si="39"/>
        <v>1041</v>
      </c>
      <c r="B158">
        <v>6</v>
      </c>
      <c r="C158">
        <v>7</v>
      </c>
      <c r="D158">
        <v>9</v>
      </c>
      <c r="E158">
        <v>11</v>
      </c>
      <c r="F158">
        <v>17</v>
      </c>
      <c r="G158">
        <v>18</v>
      </c>
      <c r="H158" s="1">
        <v>75</v>
      </c>
      <c r="I158">
        <v>0</v>
      </c>
      <c r="J158">
        <v>0</v>
      </c>
      <c r="K158">
        <v>0</v>
      </c>
      <c r="L158">
        <v>0</v>
      </c>
      <c r="M158">
        <v>1</v>
      </c>
      <c r="R158">
        <f t="shared" si="36"/>
        <v>129</v>
      </c>
      <c r="U158">
        <v>136</v>
      </c>
      <c r="V158">
        <v>0</v>
      </c>
      <c r="W158" s="48">
        <f t="shared" si="40"/>
        <v>3.6423834832976032E-3</v>
      </c>
      <c r="X158" s="48">
        <f t="shared" si="41"/>
        <v>0.90254716223370712</v>
      </c>
    </row>
    <row r="159" spans="1:24">
      <c r="A159" s="4">
        <f t="shared" si="39"/>
        <v>1040</v>
      </c>
      <c r="B159">
        <v>8</v>
      </c>
      <c r="C159">
        <v>16</v>
      </c>
      <c r="D159">
        <v>26</v>
      </c>
      <c r="E159">
        <v>29</v>
      </c>
      <c r="F159">
        <v>31</v>
      </c>
      <c r="G159">
        <v>36</v>
      </c>
      <c r="H159" s="1">
        <v>68</v>
      </c>
      <c r="I159">
        <v>0</v>
      </c>
      <c r="J159">
        <v>0</v>
      </c>
      <c r="K159">
        <v>0</v>
      </c>
      <c r="L159">
        <v>0</v>
      </c>
      <c r="M159">
        <v>0</v>
      </c>
      <c r="R159">
        <f t="shared" si="36"/>
        <v>130</v>
      </c>
      <c r="U159">
        <v>137</v>
      </c>
      <c r="V159">
        <v>0</v>
      </c>
      <c r="W159" s="48">
        <f t="shared" si="40"/>
        <v>3.5430917174906836E-3</v>
      </c>
      <c r="X159" s="48">
        <f t="shared" si="41"/>
        <v>0.90613980506773117</v>
      </c>
    </row>
    <row r="160" spans="1:24">
      <c r="A160" s="4">
        <f t="shared" si="39"/>
        <v>1039</v>
      </c>
      <c r="B160">
        <v>2</v>
      </c>
      <c r="C160">
        <v>3</v>
      </c>
      <c r="D160">
        <v>6</v>
      </c>
      <c r="E160">
        <v>19</v>
      </c>
      <c r="F160">
        <v>36</v>
      </c>
      <c r="G160">
        <v>39</v>
      </c>
      <c r="H160" s="1">
        <v>16</v>
      </c>
      <c r="I160">
        <v>0</v>
      </c>
      <c r="J160">
        <v>0</v>
      </c>
      <c r="K160">
        <v>0</v>
      </c>
      <c r="L160">
        <v>0</v>
      </c>
      <c r="M160">
        <v>2</v>
      </c>
      <c r="R160">
        <f t="shared" ref="R160:R179" si="42">R159+1</f>
        <v>131</v>
      </c>
      <c r="U160">
        <v>138</v>
      </c>
      <c r="V160">
        <v>0</v>
      </c>
      <c r="W160" s="48">
        <f t="shared" si="40"/>
        <v>3.4449652774066896E-3</v>
      </c>
      <c r="X160" s="48">
        <f t="shared" si="41"/>
        <v>0.90963373414526028</v>
      </c>
    </row>
    <row r="161" spans="1:28">
      <c r="A161" s="4">
        <f t="shared" si="39"/>
        <v>1038</v>
      </c>
      <c r="B161">
        <v>7</v>
      </c>
      <c r="C161">
        <v>16</v>
      </c>
      <c r="D161">
        <v>24</v>
      </c>
      <c r="E161">
        <v>27</v>
      </c>
      <c r="F161">
        <v>37</v>
      </c>
      <c r="G161">
        <v>44</v>
      </c>
      <c r="H161" s="1">
        <v>30</v>
      </c>
      <c r="I161">
        <v>0</v>
      </c>
      <c r="J161">
        <v>0</v>
      </c>
      <c r="K161">
        <v>0</v>
      </c>
      <c r="L161">
        <v>0</v>
      </c>
      <c r="M161">
        <v>0</v>
      </c>
      <c r="R161">
        <f t="shared" si="42"/>
        <v>132</v>
      </c>
      <c r="U161">
        <v>139</v>
      </c>
      <c r="V161">
        <v>0</v>
      </c>
      <c r="W161" s="48">
        <f t="shared" si="40"/>
        <v>3.3480584438020542E-3</v>
      </c>
      <c r="X161" s="48">
        <f t="shared" si="41"/>
        <v>0.91303014219280576</v>
      </c>
    </row>
    <row r="162" spans="1:28">
      <c r="A162" s="4">
        <f t="shared" si="39"/>
        <v>1037</v>
      </c>
      <c r="B162">
        <v>2</v>
      </c>
      <c r="C162">
        <v>14</v>
      </c>
      <c r="D162">
        <v>15</v>
      </c>
      <c r="E162">
        <v>22</v>
      </c>
      <c r="F162">
        <v>27</v>
      </c>
      <c r="G162">
        <v>33</v>
      </c>
      <c r="H162" s="1">
        <v>20</v>
      </c>
      <c r="I162">
        <v>0</v>
      </c>
      <c r="J162">
        <v>0</v>
      </c>
      <c r="K162">
        <v>0</v>
      </c>
      <c r="L162">
        <v>0</v>
      </c>
      <c r="M162">
        <v>3</v>
      </c>
      <c r="R162">
        <f t="shared" si="42"/>
        <v>133</v>
      </c>
      <c r="U162">
        <v>140</v>
      </c>
      <c r="V162">
        <v>0</v>
      </c>
      <c r="W162" s="48">
        <f t="shared" si="40"/>
        <v>3.2524223691551626E-3</v>
      </c>
      <c r="X162" s="48">
        <f t="shared" si="41"/>
        <v>0.9163302746539761</v>
      </c>
    </row>
    <row r="163" spans="1:28">
      <c r="A163" s="4">
        <f t="shared" si="39"/>
        <v>1036</v>
      </c>
      <c r="B163">
        <v>2</v>
      </c>
      <c r="C163">
        <v>5</v>
      </c>
      <c r="D163">
        <v>22</v>
      </c>
      <c r="E163">
        <v>32</v>
      </c>
      <c r="F163">
        <v>34</v>
      </c>
      <c r="G163">
        <v>45</v>
      </c>
      <c r="H163" s="1">
        <v>37</v>
      </c>
      <c r="I163">
        <v>0</v>
      </c>
      <c r="J163">
        <v>0</v>
      </c>
      <c r="K163">
        <v>0</v>
      </c>
      <c r="L163">
        <v>0</v>
      </c>
      <c r="M163">
        <v>0</v>
      </c>
      <c r="R163">
        <f t="shared" si="42"/>
        <v>134</v>
      </c>
      <c r="U163">
        <v>141</v>
      </c>
      <c r="V163">
        <v>0</v>
      </c>
      <c r="W163" s="48">
        <f t="shared" si="40"/>
        <v>3.158105075447371E-3</v>
      </c>
      <c r="X163" s="48">
        <f t="shared" si="41"/>
        <v>0.91953542655950193</v>
      </c>
    </row>
    <row r="164" spans="1:28">
      <c r="A164" s="4">
        <f t="shared" si="39"/>
        <v>1035</v>
      </c>
      <c r="B164">
        <v>9</v>
      </c>
      <c r="C164">
        <v>14</v>
      </c>
      <c r="D164">
        <v>34</v>
      </c>
      <c r="E164">
        <v>35</v>
      </c>
      <c r="F164">
        <v>41</v>
      </c>
      <c r="G164">
        <v>42</v>
      </c>
      <c r="H164" s="1">
        <v>0</v>
      </c>
      <c r="I164">
        <v>0</v>
      </c>
      <c r="J164">
        <v>0</v>
      </c>
      <c r="K164">
        <v>0</v>
      </c>
      <c r="L164">
        <v>0</v>
      </c>
      <c r="M164">
        <v>0</v>
      </c>
      <c r="R164">
        <f t="shared" si="42"/>
        <v>135</v>
      </c>
      <c r="U164">
        <v>142</v>
      </c>
      <c r="V164">
        <v>1</v>
      </c>
      <c r="W164" s="48">
        <f t="shared" si="40"/>
        <v>3.0651514589062193E-3</v>
      </c>
      <c r="X164" s="48">
        <f t="shared" si="41"/>
        <v>0.92264693939853792</v>
      </c>
    </row>
    <row r="165" spans="1:28">
      <c r="A165" s="4">
        <f t="shared" si="39"/>
        <v>1034</v>
      </c>
      <c r="B165">
        <v>26</v>
      </c>
      <c r="C165">
        <v>31</v>
      </c>
      <c r="D165">
        <v>32</v>
      </c>
      <c r="E165">
        <v>33</v>
      </c>
      <c r="F165">
        <v>38</v>
      </c>
      <c r="G165">
        <v>40</v>
      </c>
      <c r="H165" s="1">
        <v>19</v>
      </c>
      <c r="I165">
        <v>0</v>
      </c>
      <c r="J165">
        <v>0</v>
      </c>
      <c r="K165">
        <v>0</v>
      </c>
      <c r="L165">
        <v>0</v>
      </c>
      <c r="M165">
        <v>0</v>
      </c>
      <c r="R165">
        <f t="shared" si="42"/>
        <v>136</v>
      </c>
      <c r="U165">
        <v>143</v>
      </c>
      <c r="V165">
        <v>0</v>
      </c>
      <c r="W165" s="48">
        <f t="shared" si="40"/>
        <v>2.9736033014994374E-3</v>
      </c>
      <c r="X165" s="48">
        <f t="shared" si="41"/>
        <v>0.92566619799810346</v>
      </c>
    </row>
    <row r="166" spans="1:28">
      <c r="A166" s="4">
        <f t="shared" si="39"/>
        <v>1033</v>
      </c>
      <c r="B166">
        <v>3</v>
      </c>
      <c r="C166">
        <v>11</v>
      </c>
      <c r="D166">
        <v>15</v>
      </c>
      <c r="E166">
        <v>20</v>
      </c>
      <c r="F166">
        <v>35</v>
      </c>
      <c r="G166">
        <v>44</v>
      </c>
      <c r="H166" s="1">
        <v>0</v>
      </c>
      <c r="I166">
        <v>0</v>
      </c>
      <c r="J166">
        <v>0</v>
      </c>
      <c r="K166">
        <v>0</v>
      </c>
      <c r="L166">
        <v>0</v>
      </c>
      <c r="M166">
        <v>0</v>
      </c>
      <c r="R166">
        <f t="shared" si="42"/>
        <v>137</v>
      </c>
      <c r="U166">
        <v>144</v>
      </c>
      <c r="V166">
        <v>0</v>
      </c>
      <c r="W166" s="48">
        <f t="shared" si="40"/>
        <v>2.8834992889536495E-3</v>
      </c>
      <c r="X166" s="48">
        <f t="shared" si="41"/>
        <v>0.92859462741729781</v>
      </c>
    </row>
    <row r="167" spans="1:28">
      <c r="A167" s="4">
        <f t="shared" si="39"/>
        <v>1032</v>
      </c>
      <c r="B167">
        <v>1</v>
      </c>
      <c r="C167">
        <v>6</v>
      </c>
      <c r="D167">
        <v>12</v>
      </c>
      <c r="E167">
        <v>19</v>
      </c>
      <c r="F167">
        <v>36</v>
      </c>
      <c r="G167">
        <v>42</v>
      </c>
      <c r="H167" s="1">
        <v>106</v>
      </c>
      <c r="I167">
        <v>0</v>
      </c>
      <c r="J167">
        <v>0</v>
      </c>
      <c r="K167">
        <v>0</v>
      </c>
      <c r="L167">
        <v>0</v>
      </c>
      <c r="M167">
        <v>1</v>
      </c>
      <c r="R167">
        <f t="shared" si="42"/>
        <v>138</v>
      </c>
      <c r="U167">
        <v>145</v>
      </c>
      <c r="V167">
        <v>0</v>
      </c>
      <c r="W167" s="48">
        <f t="shared" si="40"/>
        <v>2.7948750350581652E-3</v>
      </c>
      <c r="X167" s="48">
        <f t="shared" si="41"/>
        <v>0.93143368986269737</v>
      </c>
    </row>
    <row r="168" spans="1:28">
      <c r="A168" s="4">
        <f t="shared" si="39"/>
        <v>1031</v>
      </c>
      <c r="B168">
        <v>6</v>
      </c>
      <c r="C168">
        <v>7</v>
      </c>
      <c r="D168">
        <v>22</v>
      </c>
      <c r="E168">
        <v>32</v>
      </c>
      <c r="F168">
        <v>35</v>
      </c>
      <c r="G168">
        <v>36</v>
      </c>
      <c r="H168" s="1">
        <v>24</v>
      </c>
      <c r="I168">
        <v>0</v>
      </c>
      <c r="J168">
        <v>0</v>
      </c>
      <c r="K168">
        <v>0</v>
      </c>
      <c r="L168">
        <v>0</v>
      </c>
      <c r="M168">
        <v>0</v>
      </c>
      <c r="R168">
        <f t="shared" si="42"/>
        <v>139</v>
      </c>
      <c r="U168">
        <v>146</v>
      </c>
      <c r="V168">
        <v>0</v>
      </c>
      <c r="W168" s="48">
        <f t="shared" si="40"/>
        <v>2.7077631120019218E-3</v>
      </c>
      <c r="X168" s="48">
        <f t="shared" si="41"/>
        <v>0.93418488163109548</v>
      </c>
    </row>
    <row r="169" spans="1:28">
      <c r="A169" s="4">
        <f t="shared" si="39"/>
        <v>1030</v>
      </c>
      <c r="B169">
        <v>2</v>
      </c>
      <c r="C169">
        <v>5</v>
      </c>
      <c r="D169">
        <v>11</v>
      </c>
      <c r="E169">
        <v>17</v>
      </c>
      <c r="F169">
        <v>24</v>
      </c>
      <c r="G169">
        <v>29</v>
      </c>
      <c r="H169" s="1">
        <v>45</v>
      </c>
      <c r="I169">
        <v>0</v>
      </c>
      <c r="J169">
        <v>0</v>
      </c>
      <c r="K169">
        <v>0</v>
      </c>
      <c r="L169">
        <v>0</v>
      </c>
      <c r="M169">
        <v>1</v>
      </c>
      <c r="R169">
        <f t="shared" si="42"/>
        <v>140</v>
      </c>
      <c r="U169">
        <v>147</v>
      </c>
      <c r="V169">
        <v>1</v>
      </c>
      <c r="W169" s="48">
        <f t="shared" si="40"/>
        <v>2.6221930864807081E-3</v>
      </c>
      <c r="X169" s="48">
        <f t="shared" si="41"/>
        <v>0.93684973008548522</v>
      </c>
    </row>
    <row r="170" spans="1:28">
      <c r="A170" s="4">
        <f t="shared" si="39"/>
        <v>1029</v>
      </c>
      <c r="B170">
        <v>12</v>
      </c>
      <c r="C170">
        <v>30</v>
      </c>
      <c r="D170">
        <v>32</v>
      </c>
      <c r="E170">
        <v>37</v>
      </c>
      <c r="F170">
        <v>39</v>
      </c>
      <c r="G170">
        <v>41</v>
      </c>
      <c r="H170" s="1">
        <v>17</v>
      </c>
      <c r="I170">
        <v>0</v>
      </c>
      <c r="J170">
        <v>0</v>
      </c>
      <c r="K170">
        <v>0</v>
      </c>
      <c r="L170">
        <v>0</v>
      </c>
      <c r="M170">
        <v>1</v>
      </c>
      <c r="R170">
        <f t="shared" si="42"/>
        <v>141</v>
      </c>
      <c r="U170">
        <v>148</v>
      </c>
      <c r="V170">
        <v>0</v>
      </c>
      <c r="W170" s="48">
        <f t="shared" si="40"/>
        <v>2.5381915613019402E-3</v>
      </c>
      <c r="X170" s="48">
        <f t="shared" si="41"/>
        <v>0.93942979066992283</v>
      </c>
    </row>
    <row r="171" spans="1:28">
      <c r="A171" s="4">
        <f t="shared" si="39"/>
        <v>1028</v>
      </c>
      <c r="B171">
        <v>5</v>
      </c>
      <c r="C171">
        <v>7</v>
      </c>
      <c r="D171">
        <v>12</v>
      </c>
      <c r="E171">
        <v>13</v>
      </c>
      <c r="F171">
        <v>18</v>
      </c>
      <c r="G171">
        <v>35</v>
      </c>
      <c r="H171" s="1">
        <v>52</v>
      </c>
      <c r="I171">
        <v>0</v>
      </c>
      <c r="J171">
        <v>0</v>
      </c>
      <c r="K171">
        <v>0</v>
      </c>
      <c r="L171">
        <v>0</v>
      </c>
      <c r="M171">
        <v>3</v>
      </c>
      <c r="R171">
        <f t="shared" si="42"/>
        <v>142</v>
      </c>
      <c r="U171">
        <v>149</v>
      </c>
      <c r="V171">
        <v>0</v>
      </c>
      <c r="W171" s="48">
        <f t="shared" si="40"/>
        <v>2.4557822222058658E-3</v>
      </c>
      <c r="X171" s="48">
        <f t="shared" si="41"/>
        <v>0.94192664396862635</v>
      </c>
    </row>
    <row r="172" spans="1:28">
      <c r="A172" s="4">
        <f t="shared" si="39"/>
        <v>1027</v>
      </c>
      <c r="B172">
        <v>14</v>
      </c>
      <c r="C172">
        <v>16</v>
      </c>
      <c r="D172">
        <v>27</v>
      </c>
      <c r="E172">
        <v>35</v>
      </c>
      <c r="F172">
        <v>39</v>
      </c>
      <c r="G172">
        <v>45</v>
      </c>
      <c r="H172" s="1">
        <v>131</v>
      </c>
      <c r="I172">
        <v>0</v>
      </c>
      <c r="J172">
        <v>0</v>
      </c>
      <c r="K172">
        <v>0</v>
      </c>
      <c r="L172">
        <v>0</v>
      </c>
      <c r="M172">
        <v>2</v>
      </c>
      <c r="R172">
        <f t="shared" si="42"/>
        <v>143</v>
      </c>
      <c r="U172">
        <v>150</v>
      </c>
      <c r="V172">
        <v>0</v>
      </c>
      <c r="W172" s="48">
        <f t="shared" si="40"/>
        <v>2.3749858896147209E-3</v>
      </c>
      <c r="X172" s="48">
        <f t="shared" si="41"/>
        <v>0.94434189281438563</v>
      </c>
    </row>
    <row r="173" spans="1:28" ht="19" thickBot="1">
      <c r="A173" s="4">
        <f t="shared" si="39"/>
        <v>1026</v>
      </c>
      <c r="B173">
        <v>5</v>
      </c>
      <c r="C173">
        <v>12</v>
      </c>
      <c r="D173">
        <v>13</v>
      </c>
      <c r="E173">
        <v>31</v>
      </c>
      <c r="F173">
        <v>32</v>
      </c>
      <c r="G173">
        <v>41</v>
      </c>
      <c r="H173" s="1">
        <v>68</v>
      </c>
      <c r="I173">
        <v>0</v>
      </c>
      <c r="J173">
        <v>0</v>
      </c>
      <c r="K173">
        <v>0</v>
      </c>
      <c r="L173">
        <v>2</v>
      </c>
      <c r="M173">
        <v>1</v>
      </c>
      <c r="R173">
        <f t="shared" si="42"/>
        <v>144</v>
      </c>
      <c r="U173" s="10" t="s">
        <v>27</v>
      </c>
      <c r="V173" s="10">
        <v>0</v>
      </c>
      <c r="W173" s="10"/>
      <c r="X173" s="10"/>
      <c r="Y173" s="10"/>
      <c r="Z173" s="10"/>
      <c r="AA173" s="10"/>
      <c r="AB173" s="10"/>
    </row>
    <row r="174" spans="1:28">
      <c r="A174" s="4">
        <f t="shared" si="39"/>
        <v>1025</v>
      </c>
      <c r="B174">
        <v>8</v>
      </c>
      <c r="C174">
        <v>9</v>
      </c>
      <c r="D174">
        <v>20</v>
      </c>
      <c r="E174">
        <v>25</v>
      </c>
      <c r="F174">
        <v>29</v>
      </c>
      <c r="G174">
        <v>33</v>
      </c>
      <c r="H174" s="1">
        <v>48</v>
      </c>
      <c r="I174">
        <v>0</v>
      </c>
      <c r="J174">
        <v>0</v>
      </c>
      <c r="K174">
        <v>0</v>
      </c>
      <c r="L174">
        <v>0</v>
      </c>
      <c r="M174">
        <v>3</v>
      </c>
      <c r="R174">
        <f t="shared" si="42"/>
        <v>145</v>
      </c>
    </row>
    <row r="175" spans="1:28">
      <c r="A175" s="4">
        <f t="shared" si="39"/>
        <v>1024</v>
      </c>
      <c r="B175">
        <v>9</v>
      </c>
      <c r="C175">
        <v>18</v>
      </c>
      <c r="D175">
        <v>20</v>
      </c>
      <c r="E175">
        <v>22</v>
      </c>
      <c r="F175">
        <v>38</v>
      </c>
      <c r="G175">
        <v>44</v>
      </c>
      <c r="H175" s="1">
        <v>47</v>
      </c>
      <c r="I175">
        <v>0</v>
      </c>
      <c r="J175">
        <v>0</v>
      </c>
      <c r="K175">
        <v>0</v>
      </c>
      <c r="L175">
        <v>0</v>
      </c>
      <c r="M175">
        <v>0</v>
      </c>
      <c r="R175">
        <f t="shared" si="42"/>
        <v>146</v>
      </c>
    </row>
    <row r="176" spans="1:28">
      <c r="A176" s="4">
        <f t="shared" si="39"/>
        <v>1023</v>
      </c>
      <c r="B176">
        <v>10</v>
      </c>
      <c r="C176">
        <v>14</v>
      </c>
      <c r="D176">
        <v>16</v>
      </c>
      <c r="E176">
        <v>18</v>
      </c>
      <c r="F176">
        <v>29</v>
      </c>
      <c r="G176">
        <v>35</v>
      </c>
      <c r="H176" s="1">
        <v>153</v>
      </c>
      <c r="I176">
        <v>0</v>
      </c>
      <c r="J176">
        <v>0</v>
      </c>
      <c r="K176">
        <v>0</v>
      </c>
      <c r="L176">
        <v>1</v>
      </c>
      <c r="M176">
        <v>5</v>
      </c>
      <c r="R176">
        <f t="shared" si="42"/>
        <v>147</v>
      </c>
    </row>
    <row r="177" spans="1:18">
      <c r="A177" s="4">
        <f t="shared" si="39"/>
        <v>1022</v>
      </c>
      <c r="B177" s="167">
        <v>5</v>
      </c>
      <c r="C177" s="167">
        <v>6</v>
      </c>
      <c r="D177" s="167">
        <v>11</v>
      </c>
      <c r="E177" s="167">
        <v>29</v>
      </c>
      <c r="F177" s="167">
        <v>42</v>
      </c>
      <c r="G177" s="167">
        <v>45</v>
      </c>
      <c r="H177" s="168">
        <v>205</v>
      </c>
      <c r="I177" s="167">
        <v>1</v>
      </c>
      <c r="J177" s="167">
        <v>0</v>
      </c>
      <c r="K177" s="167">
        <v>1</v>
      </c>
      <c r="L177" s="167">
        <v>6</v>
      </c>
      <c r="M177" s="167">
        <v>11</v>
      </c>
      <c r="R177">
        <f t="shared" si="42"/>
        <v>148</v>
      </c>
    </row>
    <row r="178" spans="1:18">
      <c r="A178" s="4">
        <f t="shared" si="39"/>
        <v>1021</v>
      </c>
      <c r="B178">
        <v>12</v>
      </c>
      <c r="C178">
        <v>15</v>
      </c>
      <c r="D178">
        <v>17</v>
      </c>
      <c r="E178">
        <v>24</v>
      </c>
      <c r="F178">
        <v>29</v>
      </c>
      <c r="G178">
        <v>45</v>
      </c>
      <c r="H178" s="1">
        <v>54</v>
      </c>
      <c r="I178">
        <v>0</v>
      </c>
      <c r="J178">
        <v>0</v>
      </c>
      <c r="K178">
        <v>0</v>
      </c>
      <c r="L178">
        <v>0</v>
      </c>
      <c r="M178">
        <v>2</v>
      </c>
      <c r="R178">
        <f t="shared" si="42"/>
        <v>149</v>
      </c>
    </row>
    <row r="179" spans="1:18">
      <c r="A179" s="4">
        <f t="shared" si="39"/>
        <v>1020</v>
      </c>
      <c r="B179">
        <v>12</v>
      </c>
      <c r="C179">
        <v>27</v>
      </c>
      <c r="D179">
        <v>29</v>
      </c>
      <c r="E179">
        <v>38</v>
      </c>
      <c r="F179">
        <v>41</v>
      </c>
      <c r="G179">
        <v>45</v>
      </c>
      <c r="H179" s="1">
        <v>35</v>
      </c>
      <c r="I179">
        <v>0</v>
      </c>
      <c r="J179">
        <v>0</v>
      </c>
      <c r="K179">
        <v>0</v>
      </c>
      <c r="L179">
        <v>0</v>
      </c>
      <c r="M179">
        <v>1</v>
      </c>
      <c r="R179">
        <f t="shared" si="42"/>
        <v>150</v>
      </c>
    </row>
    <row r="180" spans="1:18">
      <c r="A180" s="4">
        <f t="shared" si="39"/>
        <v>1019</v>
      </c>
      <c r="B180">
        <v>1</v>
      </c>
      <c r="C180">
        <v>4</v>
      </c>
      <c r="D180">
        <v>13</v>
      </c>
      <c r="E180">
        <v>17</v>
      </c>
      <c r="F180">
        <v>34</v>
      </c>
      <c r="G180">
        <v>39</v>
      </c>
      <c r="H180" s="1">
        <v>106</v>
      </c>
      <c r="I180">
        <v>0</v>
      </c>
      <c r="J180">
        <v>0</v>
      </c>
      <c r="K180">
        <v>0</v>
      </c>
      <c r="L180">
        <v>0</v>
      </c>
      <c r="M180">
        <v>6</v>
      </c>
    </row>
    <row r="181" spans="1:18">
      <c r="A181" s="4">
        <f t="shared" si="39"/>
        <v>1018</v>
      </c>
      <c r="B181">
        <v>3</v>
      </c>
      <c r="C181">
        <v>19</v>
      </c>
      <c r="D181">
        <v>21</v>
      </c>
      <c r="E181">
        <v>25</v>
      </c>
      <c r="F181">
        <v>37</v>
      </c>
      <c r="G181">
        <v>45</v>
      </c>
      <c r="H181" s="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8">
      <c r="A182" s="4">
        <f t="shared" si="39"/>
        <v>1017</v>
      </c>
      <c r="B182">
        <v>12</v>
      </c>
      <c r="C182">
        <v>18</v>
      </c>
      <c r="D182">
        <v>22</v>
      </c>
      <c r="E182">
        <v>23</v>
      </c>
      <c r="F182">
        <v>30</v>
      </c>
      <c r="G182">
        <v>34</v>
      </c>
      <c r="H182" s="1">
        <v>91</v>
      </c>
      <c r="I182">
        <v>0</v>
      </c>
      <c r="J182">
        <v>0</v>
      </c>
      <c r="K182">
        <v>0</v>
      </c>
      <c r="L182">
        <v>0</v>
      </c>
      <c r="M182">
        <v>1</v>
      </c>
    </row>
    <row r="183" spans="1:18">
      <c r="A183" s="4">
        <f t="shared" si="39"/>
        <v>1016</v>
      </c>
      <c r="B183">
        <v>15</v>
      </c>
      <c r="C183">
        <v>26</v>
      </c>
      <c r="D183">
        <v>28</v>
      </c>
      <c r="E183">
        <v>34</v>
      </c>
      <c r="F183">
        <v>41</v>
      </c>
      <c r="G183">
        <v>42</v>
      </c>
      <c r="H183" s="1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8">
      <c r="A184" s="4">
        <f t="shared" si="39"/>
        <v>1015</v>
      </c>
      <c r="B184">
        <v>14</v>
      </c>
      <c r="C184">
        <v>23</v>
      </c>
      <c r="D184">
        <v>31</v>
      </c>
      <c r="E184">
        <v>33</v>
      </c>
      <c r="F184">
        <v>37</v>
      </c>
      <c r="G184">
        <v>40</v>
      </c>
      <c r="H184" s="1">
        <v>5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8">
      <c r="A185" s="4">
        <f t="shared" si="39"/>
        <v>1014</v>
      </c>
      <c r="B185">
        <v>3</v>
      </c>
      <c r="C185">
        <v>11</v>
      </c>
      <c r="D185">
        <v>14</v>
      </c>
      <c r="E185">
        <v>18</v>
      </c>
      <c r="F185">
        <v>26</v>
      </c>
      <c r="G185">
        <v>27</v>
      </c>
      <c r="H185" s="1">
        <v>35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8">
      <c r="A186" s="4">
        <f t="shared" si="39"/>
        <v>1013</v>
      </c>
      <c r="B186">
        <v>21</v>
      </c>
      <c r="C186">
        <v>22</v>
      </c>
      <c r="D186">
        <v>26</v>
      </c>
      <c r="E186">
        <v>34</v>
      </c>
      <c r="F186">
        <v>36</v>
      </c>
      <c r="G186">
        <v>41</v>
      </c>
      <c r="H186" s="1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8">
      <c r="A187" s="4">
        <f t="shared" si="39"/>
        <v>1012</v>
      </c>
      <c r="B187">
        <v>5</v>
      </c>
      <c r="C187">
        <v>11</v>
      </c>
      <c r="D187">
        <v>18</v>
      </c>
      <c r="E187">
        <v>20</v>
      </c>
      <c r="F187">
        <v>35</v>
      </c>
      <c r="G187">
        <v>45</v>
      </c>
      <c r="H187" s="1">
        <v>271</v>
      </c>
      <c r="I187">
        <v>0</v>
      </c>
      <c r="J187">
        <v>0</v>
      </c>
      <c r="K187">
        <v>0</v>
      </c>
      <c r="L187">
        <v>0</v>
      </c>
      <c r="M187">
        <v>2</v>
      </c>
    </row>
    <row r="188" spans="1:18">
      <c r="A188" s="4">
        <f t="shared" si="39"/>
        <v>1011</v>
      </c>
      <c r="B188">
        <v>1</v>
      </c>
      <c r="C188">
        <v>9</v>
      </c>
      <c r="D188">
        <v>12</v>
      </c>
      <c r="E188">
        <v>26</v>
      </c>
      <c r="F188">
        <v>35</v>
      </c>
      <c r="G188">
        <v>38</v>
      </c>
      <c r="H188" s="1">
        <v>72</v>
      </c>
      <c r="I188">
        <v>0</v>
      </c>
      <c r="J188">
        <v>0</v>
      </c>
      <c r="K188">
        <v>0</v>
      </c>
      <c r="L188">
        <v>0</v>
      </c>
      <c r="M188">
        <v>4</v>
      </c>
    </row>
    <row r="189" spans="1:18">
      <c r="A189" s="4">
        <f t="shared" si="39"/>
        <v>1010</v>
      </c>
      <c r="B189">
        <v>9</v>
      </c>
      <c r="C189">
        <v>12</v>
      </c>
      <c r="D189">
        <v>15</v>
      </c>
      <c r="E189">
        <v>25</v>
      </c>
      <c r="F189">
        <v>34</v>
      </c>
      <c r="G189">
        <v>36</v>
      </c>
      <c r="H189" s="1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8">
      <c r="A190" s="4">
        <f t="shared" si="39"/>
        <v>1009</v>
      </c>
      <c r="B190">
        <v>15</v>
      </c>
      <c r="C190">
        <v>23</v>
      </c>
      <c r="D190">
        <v>29</v>
      </c>
      <c r="E190">
        <v>34</v>
      </c>
      <c r="F190">
        <v>40</v>
      </c>
      <c r="G190">
        <v>44</v>
      </c>
      <c r="H190" s="1">
        <v>59</v>
      </c>
      <c r="I190">
        <v>0</v>
      </c>
      <c r="J190">
        <v>0</v>
      </c>
      <c r="K190">
        <v>0</v>
      </c>
      <c r="L190">
        <v>0</v>
      </c>
      <c r="M190">
        <v>3</v>
      </c>
    </row>
    <row r="191" spans="1:18">
      <c r="A191" s="4">
        <f t="shared" si="39"/>
        <v>1008</v>
      </c>
      <c r="B191">
        <v>9</v>
      </c>
      <c r="C191">
        <v>11</v>
      </c>
      <c r="D191">
        <v>30</v>
      </c>
      <c r="E191">
        <v>31</v>
      </c>
      <c r="F191">
        <v>41</v>
      </c>
      <c r="G191">
        <v>44</v>
      </c>
      <c r="H191" s="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8">
      <c r="A192" s="4">
        <f t="shared" si="39"/>
        <v>1007</v>
      </c>
      <c r="B192">
        <v>8</v>
      </c>
      <c r="C192">
        <v>11</v>
      </c>
      <c r="D192">
        <v>16</v>
      </c>
      <c r="E192">
        <v>19</v>
      </c>
      <c r="F192">
        <v>21</v>
      </c>
      <c r="G192">
        <v>25</v>
      </c>
      <c r="H192" s="1">
        <v>42</v>
      </c>
      <c r="I192">
        <v>0</v>
      </c>
      <c r="J192">
        <v>0</v>
      </c>
      <c r="K192">
        <v>0</v>
      </c>
      <c r="L192">
        <v>0</v>
      </c>
      <c r="M192">
        <v>3</v>
      </c>
    </row>
    <row r="193" spans="1:13">
      <c r="A193" s="4">
        <f t="shared" si="39"/>
        <v>1006</v>
      </c>
      <c r="B193">
        <v>8</v>
      </c>
      <c r="C193">
        <v>11</v>
      </c>
      <c r="D193">
        <v>15</v>
      </c>
      <c r="E193">
        <v>16</v>
      </c>
      <c r="F193">
        <v>17</v>
      </c>
      <c r="G193">
        <v>37</v>
      </c>
      <c r="H193" s="1">
        <v>3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>
      <c r="A194" s="4">
        <f t="shared" si="39"/>
        <v>1005</v>
      </c>
      <c r="B194">
        <v>8</v>
      </c>
      <c r="C194">
        <v>13</v>
      </c>
      <c r="D194">
        <v>18</v>
      </c>
      <c r="E194">
        <v>24</v>
      </c>
      <c r="F194">
        <v>27</v>
      </c>
      <c r="G194">
        <v>29</v>
      </c>
      <c r="H194" s="1">
        <v>189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>
      <c r="A195" s="4">
        <f t="shared" si="39"/>
        <v>1004</v>
      </c>
      <c r="B195" s="167">
        <v>7</v>
      </c>
      <c r="C195" s="167">
        <v>15</v>
      </c>
      <c r="D195" s="167">
        <v>30</v>
      </c>
      <c r="E195" s="167">
        <v>37</v>
      </c>
      <c r="F195" s="167">
        <v>39</v>
      </c>
      <c r="G195" s="167">
        <v>44</v>
      </c>
      <c r="H195" s="168">
        <v>303</v>
      </c>
      <c r="I195" s="167">
        <v>1</v>
      </c>
      <c r="J195" s="167">
        <v>0</v>
      </c>
      <c r="K195" s="167">
        <v>2</v>
      </c>
      <c r="L195" s="167">
        <v>1</v>
      </c>
      <c r="M195" s="167">
        <v>16</v>
      </c>
    </row>
    <row r="196" spans="1:13">
      <c r="A196" s="4">
        <f t="shared" si="39"/>
        <v>1003</v>
      </c>
      <c r="B196">
        <v>1</v>
      </c>
      <c r="C196">
        <v>4</v>
      </c>
      <c r="D196">
        <v>29</v>
      </c>
      <c r="E196">
        <v>39</v>
      </c>
      <c r="F196">
        <v>43</v>
      </c>
      <c r="G196">
        <v>45</v>
      </c>
      <c r="H196" s="1">
        <v>14</v>
      </c>
      <c r="I196">
        <v>0</v>
      </c>
      <c r="J196">
        <v>0</v>
      </c>
      <c r="K196">
        <v>0</v>
      </c>
      <c r="L196">
        <v>0</v>
      </c>
      <c r="M196">
        <v>1</v>
      </c>
    </row>
    <row r="197" spans="1:13">
      <c r="A197" s="4">
        <f t="shared" ref="A197:A260" si="43">A198+1</f>
        <v>1002</v>
      </c>
      <c r="B197">
        <v>17</v>
      </c>
      <c r="C197">
        <v>25</v>
      </c>
      <c r="D197">
        <v>33</v>
      </c>
      <c r="E197">
        <v>35</v>
      </c>
      <c r="F197">
        <v>38</v>
      </c>
      <c r="G197">
        <v>45</v>
      </c>
      <c r="H197" s="1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>
      <c r="A198" s="4">
        <f t="shared" si="43"/>
        <v>1001</v>
      </c>
      <c r="B198">
        <v>6</v>
      </c>
      <c r="C198">
        <v>10</v>
      </c>
      <c r="D198">
        <v>12</v>
      </c>
      <c r="E198">
        <v>14</v>
      </c>
      <c r="F198">
        <v>20</v>
      </c>
      <c r="G198">
        <v>42</v>
      </c>
      <c r="H198" s="1">
        <v>5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>
      <c r="A199" s="4">
        <f t="shared" si="43"/>
        <v>1000</v>
      </c>
      <c r="B199">
        <v>2</v>
      </c>
      <c r="C199">
        <v>8</v>
      </c>
      <c r="D199">
        <v>19</v>
      </c>
      <c r="E199">
        <v>22</v>
      </c>
      <c r="F199">
        <v>32</v>
      </c>
      <c r="G199">
        <v>42</v>
      </c>
      <c r="H199" s="1">
        <v>3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>
      <c r="A200" s="4">
        <f t="shared" si="43"/>
        <v>999</v>
      </c>
      <c r="B200">
        <v>1</v>
      </c>
      <c r="C200">
        <v>3</v>
      </c>
      <c r="D200">
        <v>9</v>
      </c>
      <c r="E200">
        <v>14</v>
      </c>
      <c r="F200">
        <v>18</v>
      </c>
      <c r="G200">
        <v>28</v>
      </c>
      <c r="H200" s="1">
        <v>98</v>
      </c>
      <c r="I200">
        <v>0</v>
      </c>
      <c r="J200">
        <v>0</v>
      </c>
      <c r="K200">
        <v>0</v>
      </c>
      <c r="L200">
        <v>0</v>
      </c>
      <c r="M200">
        <v>1</v>
      </c>
    </row>
    <row r="201" spans="1:13">
      <c r="A201" s="4">
        <f t="shared" si="43"/>
        <v>998</v>
      </c>
      <c r="B201">
        <v>13</v>
      </c>
      <c r="C201">
        <v>17</v>
      </c>
      <c r="D201">
        <v>18</v>
      </c>
      <c r="E201">
        <v>20</v>
      </c>
      <c r="F201">
        <v>42</v>
      </c>
      <c r="G201">
        <v>45</v>
      </c>
      <c r="H201" s="1">
        <v>6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>
      <c r="A202" s="4">
        <f t="shared" si="43"/>
        <v>997</v>
      </c>
      <c r="B202">
        <v>4</v>
      </c>
      <c r="C202">
        <v>7</v>
      </c>
      <c r="D202">
        <v>14</v>
      </c>
      <c r="E202">
        <v>16</v>
      </c>
      <c r="F202">
        <v>24</v>
      </c>
      <c r="G202">
        <v>44</v>
      </c>
      <c r="H202" s="1">
        <v>32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>
      <c r="A203" s="4">
        <f t="shared" si="43"/>
        <v>996</v>
      </c>
      <c r="B203">
        <v>6</v>
      </c>
      <c r="C203">
        <v>11</v>
      </c>
      <c r="D203">
        <v>15</v>
      </c>
      <c r="E203">
        <v>24</v>
      </c>
      <c r="F203">
        <v>32</v>
      </c>
      <c r="G203">
        <v>39</v>
      </c>
      <c r="H203" s="1">
        <v>112</v>
      </c>
      <c r="I203">
        <v>0</v>
      </c>
      <c r="J203">
        <v>0</v>
      </c>
      <c r="K203">
        <v>0</v>
      </c>
      <c r="L203">
        <v>0</v>
      </c>
      <c r="M203">
        <v>1</v>
      </c>
    </row>
    <row r="204" spans="1:13">
      <c r="A204" s="4">
        <f t="shared" si="43"/>
        <v>995</v>
      </c>
      <c r="B204">
        <v>1</v>
      </c>
      <c r="C204">
        <v>4</v>
      </c>
      <c r="D204">
        <v>13</v>
      </c>
      <c r="E204">
        <v>29</v>
      </c>
      <c r="F204">
        <v>38</v>
      </c>
      <c r="G204">
        <v>39</v>
      </c>
      <c r="H204" s="1">
        <v>112</v>
      </c>
      <c r="I204">
        <v>0</v>
      </c>
      <c r="J204">
        <v>0</v>
      </c>
      <c r="K204">
        <v>0</v>
      </c>
      <c r="L204">
        <v>1</v>
      </c>
      <c r="M204">
        <v>9</v>
      </c>
    </row>
    <row r="205" spans="1:13">
      <c r="A205" s="4">
        <f t="shared" si="43"/>
        <v>994</v>
      </c>
      <c r="B205">
        <v>1</v>
      </c>
      <c r="C205">
        <v>3</v>
      </c>
      <c r="D205">
        <v>8</v>
      </c>
      <c r="E205">
        <v>24</v>
      </c>
      <c r="F205">
        <v>27</v>
      </c>
      <c r="G205">
        <v>35</v>
      </c>
      <c r="H205" s="1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>
      <c r="A206" s="4">
        <f t="shared" si="43"/>
        <v>993</v>
      </c>
      <c r="B206">
        <v>6</v>
      </c>
      <c r="C206">
        <v>14</v>
      </c>
      <c r="D206">
        <v>16</v>
      </c>
      <c r="E206">
        <v>18</v>
      </c>
      <c r="F206">
        <v>24</v>
      </c>
      <c r="G206">
        <v>42</v>
      </c>
      <c r="H206" s="1">
        <v>34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>
      <c r="A207" s="4">
        <f t="shared" si="43"/>
        <v>992</v>
      </c>
      <c r="B207">
        <v>12</v>
      </c>
      <c r="C207">
        <v>20</v>
      </c>
      <c r="D207">
        <v>26</v>
      </c>
      <c r="E207">
        <v>33</v>
      </c>
      <c r="F207">
        <v>44</v>
      </c>
      <c r="G207">
        <v>45</v>
      </c>
      <c r="H207" s="1">
        <v>76</v>
      </c>
      <c r="I207">
        <v>0</v>
      </c>
      <c r="J207">
        <v>0</v>
      </c>
      <c r="K207">
        <v>0</v>
      </c>
      <c r="L207">
        <v>0</v>
      </c>
      <c r="M207">
        <v>7</v>
      </c>
    </row>
    <row r="208" spans="1:13">
      <c r="A208" s="4">
        <f t="shared" si="43"/>
        <v>991</v>
      </c>
      <c r="B208">
        <v>13</v>
      </c>
      <c r="C208">
        <v>18</v>
      </c>
      <c r="D208">
        <v>25</v>
      </c>
      <c r="E208">
        <v>31</v>
      </c>
      <c r="F208">
        <v>33</v>
      </c>
      <c r="G208">
        <v>44</v>
      </c>
      <c r="H208" s="1">
        <v>118</v>
      </c>
      <c r="I208">
        <v>0</v>
      </c>
      <c r="J208">
        <v>0</v>
      </c>
      <c r="K208">
        <v>0</v>
      </c>
      <c r="L208">
        <v>1</v>
      </c>
      <c r="M208">
        <v>5</v>
      </c>
    </row>
    <row r="209" spans="1:13">
      <c r="A209" s="4">
        <f t="shared" si="43"/>
        <v>990</v>
      </c>
      <c r="B209">
        <v>2</v>
      </c>
      <c r="C209">
        <v>4</v>
      </c>
      <c r="D209">
        <v>25</v>
      </c>
      <c r="E209">
        <v>26</v>
      </c>
      <c r="F209">
        <v>36</v>
      </c>
      <c r="G209">
        <v>37</v>
      </c>
      <c r="H209" s="1">
        <v>17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>
      <c r="A210" s="4">
        <f t="shared" si="43"/>
        <v>989</v>
      </c>
      <c r="B210">
        <v>17</v>
      </c>
      <c r="C210">
        <v>18</v>
      </c>
      <c r="D210">
        <v>21</v>
      </c>
      <c r="E210">
        <v>27</v>
      </c>
      <c r="F210">
        <v>29</v>
      </c>
      <c r="G210">
        <v>33</v>
      </c>
      <c r="H210" s="1">
        <v>4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>
      <c r="A211" s="4">
        <f t="shared" si="43"/>
        <v>988</v>
      </c>
      <c r="B211">
        <v>2</v>
      </c>
      <c r="C211">
        <v>13</v>
      </c>
      <c r="D211">
        <v>20</v>
      </c>
      <c r="E211">
        <v>30</v>
      </c>
      <c r="F211">
        <v>31</v>
      </c>
      <c r="G211">
        <v>41</v>
      </c>
      <c r="H211" s="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>
      <c r="A212" s="4">
        <f t="shared" si="43"/>
        <v>987</v>
      </c>
      <c r="B212">
        <v>2</v>
      </c>
      <c r="C212">
        <v>4</v>
      </c>
      <c r="D212">
        <v>15</v>
      </c>
      <c r="E212">
        <v>23</v>
      </c>
      <c r="F212">
        <v>29</v>
      </c>
      <c r="G212">
        <v>38</v>
      </c>
      <c r="H212" s="1">
        <v>54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>
      <c r="A213" s="4">
        <f t="shared" si="43"/>
        <v>986</v>
      </c>
      <c r="B213">
        <v>7</v>
      </c>
      <c r="C213">
        <v>10</v>
      </c>
      <c r="D213">
        <v>16</v>
      </c>
      <c r="E213">
        <v>28</v>
      </c>
      <c r="F213">
        <v>41</v>
      </c>
      <c r="G213">
        <v>42</v>
      </c>
      <c r="H213" s="1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>
      <c r="A214" s="4">
        <f t="shared" si="43"/>
        <v>985</v>
      </c>
      <c r="B214">
        <v>17</v>
      </c>
      <c r="C214">
        <v>21</v>
      </c>
      <c r="D214">
        <v>23</v>
      </c>
      <c r="E214">
        <v>30</v>
      </c>
      <c r="F214">
        <v>34</v>
      </c>
      <c r="G214">
        <v>44</v>
      </c>
      <c r="H214" s="1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>
      <c r="A215" s="4">
        <f t="shared" si="43"/>
        <v>984</v>
      </c>
      <c r="B215">
        <v>3</v>
      </c>
      <c r="C215">
        <v>10</v>
      </c>
      <c r="D215">
        <v>23</v>
      </c>
      <c r="E215">
        <v>35</v>
      </c>
      <c r="F215">
        <v>36</v>
      </c>
      <c r="G215">
        <v>37</v>
      </c>
      <c r="H215" s="1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>
      <c r="A216" s="4">
        <f t="shared" si="43"/>
        <v>983</v>
      </c>
      <c r="B216">
        <v>13</v>
      </c>
      <c r="C216">
        <v>23</v>
      </c>
      <c r="D216">
        <v>26</v>
      </c>
      <c r="E216">
        <v>31</v>
      </c>
      <c r="F216">
        <v>35</v>
      </c>
      <c r="G216">
        <v>43</v>
      </c>
      <c r="H216" s="1">
        <v>89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>
      <c r="A217" s="4">
        <f t="shared" si="43"/>
        <v>982</v>
      </c>
      <c r="B217">
        <v>5</v>
      </c>
      <c r="C217">
        <v>7</v>
      </c>
      <c r="D217">
        <v>13</v>
      </c>
      <c r="E217">
        <v>20</v>
      </c>
      <c r="F217">
        <v>21</v>
      </c>
      <c r="G217">
        <v>44</v>
      </c>
      <c r="H217" s="1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>
      <c r="A218" s="4">
        <f t="shared" si="43"/>
        <v>981</v>
      </c>
      <c r="B218">
        <v>27</v>
      </c>
      <c r="C218">
        <v>36</v>
      </c>
      <c r="D218">
        <v>37</v>
      </c>
      <c r="E218">
        <v>41</v>
      </c>
      <c r="F218">
        <v>43</v>
      </c>
      <c r="G218">
        <v>45</v>
      </c>
      <c r="H218" s="1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>
      <c r="A219" s="4">
        <f t="shared" si="43"/>
        <v>980</v>
      </c>
      <c r="B219">
        <v>3</v>
      </c>
      <c r="C219">
        <v>13</v>
      </c>
      <c r="D219">
        <v>16</v>
      </c>
      <c r="E219">
        <v>23</v>
      </c>
      <c r="F219">
        <v>24</v>
      </c>
      <c r="G219">
        <v>35</v>
      </c>
      <c r="H219" s="1">
        <v>18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>
      <c r="A220" s="4">
        <f t="shared" si="43"/>
        <v>979</v>
      </c>
      <c r="B220">
        <v>7</v>
      </c>
      <c r="C220">
        <v>11</v>
      </c>
      <c r="D220">
        <v>16</v>
      </c>
      <c r="E220">
        <v>21</v>
      </c>
      <c r="F220">
        <v>27</v>
      </c>
      <c r="G220">
        <v>33</v>
      </c>
      <c r="H220" s="1">
        <v>133</v>
      </c>
      <c r="I220">
        <v>0</v>
      </c>
      <c r="J220">
        <v>0</v>
      </c>
      <c r="K220">
        <v>0</v>
      </c>
      <c r="L220">
        <v>0</v>
      </c>
      <c r="M220">
        <v>2</v>
      </c>
    </row>
    <row r="221" spans="1:13">
      <c r="A221" s="4">
        <f t="shared" si="43"/>
        <v>978</v>
      </c>
      <c r="B221">
        <v>1</v>
      </c>
      <c r="C221">
        <v>7</v>
      </c>
      <c r="D221">
        <v>15</v>
      </c>
      <c r="E221">
        <v>32</v>
      </c>
      <c r="F221">
        <v>34</v>
      </c>
      <c r="G221">
        <v>42</v>
      </c>
      <c r="H221" s="1">
        <v>37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>
      <c r="A222" s="4">
        <f t="shared" si="43"/>
        <v>977</v>
      </c>
      <c r="B222">
        <v>2</v>
      </c>
      <c r="C222">
        <v>9</v>
      </c>
      <c r="D222">
        <v>10</v>
      </c>
      <c r="E222">
        <v>14</v>
      </c>
      <c r="F222">
        <v>22</v>
      </c>
      <c r="G222">
        <v>44</v>
      </c>
      <c r="H222" s="1">
        <v>55</v>
      </c>
      <c r="I222">
        <v>0</v>
      </c>
      <c r="J222">
        <v>0</v>
      </c>
      <c r="K222">
        <v>0</v>
      </c>
      <c r="L222">
        <v>0</v>
      </c>
      <c r="M222">
        <v>1</v>
      </c>
    </row>
    <row r="223" spans="1:13">
      <c r="A223" s="4">
        <f t="shared" si="43"/>
        <v>976</v>
      </c>
      <c r="B223">
        <v>4</v>
      </c>
      <c r="C223">
        <v>12</v>
      </c>
      <c r="D223">
        <v>14</v>
      </c>
      <c r="E223">
        <v>25</v>
      </c>
      <c r="F223">
        <v>35</v>
      </c>
      <c r="G223">
        <v>37</v>
      </c>
      <c r="H223" s="1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>
      <c r="A224" s="4">
        <f t="shared" si="43"/>
        <v>975</v>
      </c>
      <c r="B224">
        <v>7</v>
      </c>
      <c r="C224">
        <v>8</v>
      </c>
      <c r="D224">
        <v>9</v>
      </c>
      <c r="E224">
        <v>17</v>
      </c>
      <c r="F224">
        <v>22</v>
      </c>
      <c r="G224">
        <v>24</v>
      </c>
      <c r="H224" s="1">
        <v>59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>
      <c r="A225" s="4">
        <f t="shared" si="43"/>
        <v>974</v>
      </c>
      <c r="B225">
        <v>1</v>
      </c>
      <c r="C225">
        <v>2</v>
      </c>
      <c r="D225">
        <v>11</v>
      </c>
      <c r="E225">
        <v>16</v>
      </c>
      <c r="F225">
        <v>39</v>
      </c>
      <c r="G225">
        <v>44</v>
      </c>
      <c r="H225" s="1">
        <v>11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>
      <c r="A226" s="4">
        <f t="shared" si="43"/>
        <v>973</v>
      </c>
      <c r="B226">
        <v>22</v>
      </c>
      <c r="C226">
        <v>26</v>
      </c>
      <c r="D226">
        <v>31</v>
      </c>
      <c r="E226">
        <v>37</v>
      </c>
      <c r="F226">
        <v>41</v>
      </c>
      <c r="G226">
        <v>42</v>
      </c>
      <c r="H226" s="1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>
      <c r="A227" s="4">
        <f t="shared" si="43"/>
        <v>972</v>
      </c>
      <c r="B227">
        <v>3</v>
      </c>
      <c r="C227">
        <v>6</v>
      </c>
      <c r="D227">
        <v>17</v>
      </c>
      <c r="E227">
        <v>23</v>
      </c>
      <c r="F227">
        <v>37</v>
      </c>
      <c r="G227">
        <v>39</v>
      </c>
      <c r="H227" s="1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>
      <c r="A228" s="4">
        <f t="shared" si="43"/>
        <v>971</v>
      </c>
      <c r="B228">
        <v>2</v>
      </c>
      <c r="C228">
        <v>6</v>
      </c>
      <c r="D228">
        <v>17</v>
      </c>
      <c r="E228">
        <v>18</v>
      </c>
      <c r="F228">
        <v>21</v>
      </c>
      <c r="G228">
        <v>26</v>
      </c>
      <c r="H228" s="1">
        <v>33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>
      <c r="A229" s="4">
        <f t="shared" si="43"/>
        <v>970</v>
      </c>
      <c r="B229">
        <v>9</v>
      </c>
      <c r="C229">
        <v>11</v>
      </c>
      <c r="D229">
        <v>16</v>
      </c>
      <c r="E229">
        <v>21</v>
      </c>
      <c r="F229">
        <v>28</v>
      </c>
      <c r="G229">
        <v>36</v>
      </c>
      <c r="H229" s="1">
        <v>9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>
      <c r="A230" s="4">
        <f t="shared" si="43"/>
        <v>969</v>
      </c>
      <c r="B230">
        <v>3</v>
      </c>
      <c r="C230">
        <v>9</v>
      </c>
      <c r="D230">
        <v>10</v>
      </c>
      <c r="E230">
        <v>29</v>
      </c>
      <c r="F230">
        <v>40</v>
      </c>
      <c r="G230">
        <v>45</v>
      </c>
      <c r="H230" s="1">
        <v>82</v>
      </c>
      <c r="I230">
        <v>0</v>
      </c>
      <c r="J230">
        <v>0</v>
      </c>
      <c r="K230">
        <v>0</v>
      </c>
      <c r="L230">
        <v>0</v>
      </c>
      <c r="M230">
        <v>3</v>
      </c>
    </row>
    <row r="231" spans="1:13">
      <c r="A231" s="4">
        <f t="shared" si="43"/>
        <v>968</v>
      </c>
      <c r="B231">
        <v>2</v>
      </c>
      <c r="C231">
        <v>5</v>
      </c>
      <c r="D231">
        <v>12</v>
      </c>
      <c r="E231">
        <v>14</v>
      </c>
      <c r="F231">
        <v>24</v>
      </c>
      <c r="G231">
        <v>39</v>
      </c>
      <c r="H231" s="1">
        <v>129</v>
      </c>
      <c r="I231">
        <v>0</v>
      </c>
      <c r="J231">
        <v>0</v>
      </c>
      <c r="K231">
        <v>0</v>
      </c>
      <c r="L231">
        <v>2</v>
      </c>
      <c r="M231">
        <v>5</v>
      </c>
    </row>
    <row r="232" spans="1:13">
      <c r="A232" s="4">
        <f t="shared" si="43"/>
        <v>967</v>
      </c>
      <c r="B232">
        <v>1</v>
      </c>
      <c r="C232">
        <v>6</v>
      </c>
      <c r="D232">
        <v>13</v>
      </c>
      <c r="E232">
        <v>37</v>
      </c>
      <c r="F232">
        <v>38</v>
      </c>
      <c r="G232">
        <v>40</v>
      </c>
      <c r="H232" s="1">
        <v>188</v>
      </c>
      <c r="I232">
        <v>0</v>
      </c>
      <c r="J232">
        <v>0</v>
      </c>
      <c r="K232">
        <v>0</v>
      </c>
      <c r="L232">
        <v>1</v>
      </c>
      <c r="M232">
        <v>12</v>
      </c>
    </row>
    <row r="233" spans="1:13">
      <c r="A233" s="4">
        <f t="shared" si="43"/>
        <v>966</v>
      </c>
      <c r="B233">
        <v>1</v>
      </c>
      <c r="C233">
        <v>21</v>
      </c>
      <c r="D233">
        <v>25</v>
      </c>
      <c r="E233">
        <v>29</v>
      </c>
      <c r="F233">
        <v>34</v>
      </c>
      <c r="G233">
        <v>37</v>
      </c>
      <c r="H233" s="1">
        <v>346</v>
      </c>
      <c r="I233">
        <v>0</v>
      </c>
      <c r="J233">
        <v>0</v>
      </c>
      <c r="K233">
        <v>0</v>
      </c>
      <c r="L233">
        <v>4</v>
      </c>
      <c r="M233">
        <v>17</v>
      </c>
    </row>
    <row r="234" spans="1:13">
      <c r="A234" s="4">
        <f t="shared" si="43"/>
        <v>965</v>
      </c>
      <c r="B234">
        <v>2</v>
      </c>
      <c r="C234">
        <v>13</v>
      </c>
      <c r="D234">
        <v>25</v>
      </c>
      <c r="E234">
        <v>28</v>
      </c>
      <c r="F234">
        <v>29</v>
      </c>
      <c r="G234">
        <v>36</v>
      </c>
      <c r="H234" s="1">
        <v>44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>
      <c r="A235" s="4">
        <f t="shared" si="43"/>
        <v>964</v>
      </c>
      <c r="B235">
        <v>6</v>
      </c>
      <c r="C235">
        <v>21</v>
      </c>
      <c r="D235">
        <v>36</v>
      </c>
      <c r="E235">
        <v>38</v>
      </c>
      <c r="F235">
        <v>39</v>
      </c>
      <c r="G235">
        <v>43</v>
      </c>
      <c r="H235" s="1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>
      <c r="A236" s="4">
        <f t="shared" si="43"/>
        <v>963</v>
      </c>
      <c r="B236">
        <v>6</v>
      </c>
      <c r="C236">
        <v>12</v>
      </c>
      <c r="D236">
        <v>19</v>
      </c>
      <c r="E236">
        <v>23</v>
      </c>
      <c r="F236">
        <v>34</v>
      </c>
      <c r="G236">
        <v>42</v>
      </c>
      <c r="H236" s="1">
        <v>112</v>
      </c>
      <c r="I236">
        <v>0</v>
      </c>
      <c r="J236">
        <v>0</v>
      </c>
      <c r="K236">
        <v>0</v>
      </c>
      <c r="L236">
        <v>0</v>
      </c>
      <c r="M236">
        <v>3</v>
      </c>
    </row>
    <row r="237" spans="1:13">
      <c r="A237" s="4">
        <f t="shared" si="43"/>
        <v>962</v>
      </c>
      <c r="B237">
        <v>1</v>
      </c>
      <c r="C237">
        <v>18</v>
      </c>
      <c r="D237">
        <v>28</v>
      </c>
      <c r="E237">
        <v>31</v>
      </c>
      <c r="F237">
        <v>34</v>
      </c>
      <c r="G237">
        <v>43</v>
      </c>
      <c r="H237" s="1">
        <v>12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>
      <c r="A238" s="4">
        <f t="shared" si="43"/>
        <v>961</v>
      </c>
      <c r="B238">
        <v>11</v>
      </c>
      <c r="C238">
        <v>20</v>
      </c>
      <c r="D238">
        <v>29</v>
      </c>
      <c r="E238">
        <v>31</v>
      </c>
      <c r="F238">
        <v>33</v>
      </c>
      <c r="G238">
        <v>42</v>
      </c>
      <c r="H238" s="1">
        <v>9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>
      <c r="A239" s="4">
        <f t="shared" si="43"/>
        <v>960</v>
      </c>
      <c r="B239">
        <v>2</v>
      </c>
      <c r="C239">
        <v>18</v>
      </c>
      <c r="D239">
        <v>24</v>
      </c>
      <c r="E239">
        <v>30</v>
      </c>
      <c r="F239">
        <v>32</v>
      </c>
      <c r="G239">
        <v>45</v>
      </c>
      <c r="H239" s="1">
        <v>38</v>
      </c>
      <c r="I239">
        <v>0</v>
      </c>
      <c r="J239">
        <v>0</v>
      </c>
      <c r="K239">
        <v>0</v>
      </c>
      <c r="L239">
        <v>0</v>
      </c>
      <c r="M239">
        <v>2</v>
      </c>
    </row>
    <row r="240" spans="1:13">
      <c r="A240" s="4">
        <f t="shared" si="43"/>
        <v>959</v>
      </c>
      <c r="B240">
        <v>1</v>
      </c>
      <c r="C240">
        <v>14</v>
      </c>
      <c r="D240">
        <v>15</v>
      </c>
      <c r="E240">
        <v>24</v>
      </c>
      <c r="F240">
        <v>40</v>
      </c>
      <c r="G240">
        <v>41</v>
      </c>
      <c r="H240" s="1">
        <v>147</v>
      </c>
      <c r="I240">
        <v>0</v>
      </c>
      <c r="J240">
        <v>0</v>
      </c>
      <c r="K240">
        <v>0</v>
      </c>
      <c r="L240">
        <v>0</v>
      </c>
      <c r="M240">
        <v>7</v>
      </c>
    </row>
    <row r="241" spans="1:13">
      <c r="A241" s="4">
        <f t="shared" si="43"/>
        <v>958</v>
      </c>
      <c r="B241">
        <v>2</v>
      </c>
      <c r="C241">
        <v>9</v>
      </c>
      <c r="D241">
        <v>10</v>
      </c>
      <c r="E241">
        <v>16</v>
      </c>
      <c r="F241">
        <v>35</v>
      </c>
      <c r="G241">
        <v>37</v>
      </c>
      <c r="H241" s="1">
        <v>13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>
      <c r="A242" s="4">
        <f t="shared" si="43"/>
        <v>957</v>
      </c>
      <c r="B242">
        <v>4</v>
      </c>
      <c r="C242">
        <v>15</v>
      </c>
      <c r="D242">
        <v>24</v>
      </c>
      <c r="E242">
        <v>35</v>
      </c>
      <c r="F242">
        <v>36</v>
      </c>
      <c r="G242">
        <v>40</v>
      </c>
      <c r="H242" s="1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>
      <c r="A243" s="4">
        <f t="shared" si="43"/>
        <v>956</v>
      </c>
      <c r="B243">
        <v>10</v>
      </c>
      <c r="C243">
        <v>11</v>
      </c>
      <c r="D243">
        <v>20</v>
      </c>
      <c r="E243">
        <v>21</v>
      </c>
      <c r="F243">
        <v>25</v>
      </c>
      <c r="G243">
        <v>41</v>
      </c>
      <c r="H243" s="1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>
      <c r="A244" s="4">
        <f t="shared" si="43"/>
        <v>955</v>
      </c>
      <c r="B244">
        <v>4</v>
      </c>
      <c r="C244">
        <v>9</v>
      </c>
      <c r="D244">
        <v>23</v>
      </c>
      <c r="E244">
        <v>26</v>
      </c>
      <c r="F244">
        <v>29</v>
      </c>
      <c r="G244">
        <v>33</v>
      </c>
      <c r="H244" s="1">
        <v>364</v>
      </c>
      <c r="I244">
        <v>0</v>
      </c>
      <c r="J244">
        <v>0</v>
      </c>
      <c r="K244">
        <v>0</v>
      </c>
      <c r="L244">
        <v>0</v>
      </c>
      <c r="M244">
        <v>5</v>
      </c>
    </row>
    <row r="245" spans="1:13">
      <c r="A245" s="4">
        <f t="shared" si="43"/>
        <v>954</v>
      </c>
      <c r="B245">
        <v>1</v>
      </c>
      <c r="C245">
        <v>9</v>
      </c>
      <c r="D245">
        <v>26</v>
      </c>
      <c r="E245">
        <v>28</v>
      </c>
      <c r="F245">
        <v>30</v>
      </c>
      <c r="G245">
        <v>41</v>
      </c>
      <c r="H245" s="1">
        <v>11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>
      <c r="A246" s="4">
        <f t="shared" si="43"/>
        <v>953</v>
      </c>
      <c r="B246">
        <v>7</v>
      </c>
      <c r="C246">
        <v>9</v>
      </c>
      <c r="D246">
        <v>22</v>
      </c>
      <c r="E246">
        <v>27</v>
      </c>
      <c r="F246">
        <v>37</v>
      </c>
      <c r="G246">
        <v>42</v>
      </c>
      <c r="H246" s="1">
        <v>22</v>
      </c>
      <c r="I246">
        <v>0</v>
      </c>
      <c r="J246">
        <v>0</v>
      </c>
      <c r="K246">
        <v>0</v>
      </c>
      <c r="L246">
        <v>1</v>
      </c>
      <c r="M246">
        <v>1</v>
      </c>
    </row>
    <row r="247" spans="1:13">
      <c r="A247" s="4">
        <f t="shared" si="43"/>
        <v>952</v>
      </c>
      <c r="B247">
        <v>4</v>
      </c>
      <c r="C247">
        <v>12</v>
      </c>
      <c r="D247">
        <v>22</v>
      </c>
      <c r="E247">
        <v>24</v>
      </c>
      <c r="F247">
        <v>33</v>
      </c>
      <c r="G247">
        <v>41</v>
      </c>
      <c r="H247" s="1">
        <v>154</v>
      </c>
      <c r="I247">
        <v>0</v>
      </c>
      <c r="J247">
        <v>0</v>
      </c>
      <c r="K247">
        <v>0</v>
      </c>
      <c r="L247">
        <v>1</v>
      </c>
      <c r="M247">
        <v>4</v>
      </c>
    </row>
    <row r="248" spans="1:13">
      <c r="A248" s="4">
        <f t="shared" si="43"/>
        <v>951</v>
      </c>
      <c r="B248">
        <v>2</v>
      </c>
      <c r="C248">
        <v>12</v>
      </c>
      <c r="D248">
        <v>30</v>
      </c>
      <c r="E248">
        <v>31</v>
      </c>
      <c r="F248">
        <v>39</v>
      </c>
      <c r="G248">
        <v>43</v>
      </c>
      <c r="H248" s="1">
        <v>162</v>
      </c>
      <c r="I248">
        <v>0</v>
      </c>
      <c r="J248">
        <v>0</v>
      </c>
      <c r="K248">
        <v>0</v>
      </c>
      <c r="L248">
        <v>0</v>
      </c>
      <c r="M248">
        <v>6</v>
      </c>
    </row>
    <row r="249" spans="1:13">
      <c r="A249" s="4">
        <f t="shared" si="43"/>
        <v>950</v>
      </c>
      <c r="B249">
        <v>3</v>
      </c>
      <c r="C249">
        <v>4</v>
      </c>
      <c r="D249">
        <v>15</v>
      </c>
      <c r="E249">
        <v>22</v>
      </c>
      <c r="F249">
        <v>28</v>
      </c>
      <c r="G249">
        <v>40</v>
      </c>
      <c r="H249" s="1">
        <v>19</v>
      </c>
      <c r="I249">
        <v>0</v>
      </c>
      <c r="J249">
        <v>0</v>
      </c>
      <c r="K249">
        <v>0</v>
      </c>
      <c r="L249">
        <v>0</v>
      </c>
      <c r="M249">
        <v>1</v>
      </c>
    </row>
    <row r="250" spans="1:13">
      <c r="A250" s="4">
        <f t="shared" si="43"/>
        <v>949</v>
      </c>
      <c r="B250">
        <v>14</v>
      </c>
      <c r="C250">
        <v>21</v>
      </c>
      <c r="D250">
        <v>35</v>
      </c>
      <c r="E250">
        <v>36</v>
      </c>
      <c r="F250">
        <v>40</v>
      </c>
      <c r="G250">
        <v>44</v>
      </c>
      <c r="H250" s="1">
        <v>84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>
      <c r="A251" s="4">
        <f t="shared" si="43"/>
        <v>948</v>
      </c>
      <c r="B251">
        <v>13</v>
      </c>
      <c r="C251">
        <v>18</v>
      </c>
      <c r="D251">
        <v>30</v>
      </c>
      <c r="E251">
        <v>31</v>
      </c>
      <c r="F251">
        <v>38</v>
      </c>
      <c r="G251">
        <v>41</v>
      </c>
      <c r="H251" s="1">
        <v>80</v>
      </c>
      <c r="I251">
        <v>0</v>
      </c>
      <c r="J251">
        <v>0</v>
      </c>
      <c r="K251">
        <v>0</v>
      </c>
      <c r="L251">
        <v>0</v>
      </c>
      <c r="M251">
        <v>3</v>
      </c>
    </row>
    <row r="252" spans="1:13">
      <c r="A252" s="4">
        <f t="shared" si="43"/>
        <v>947</v>
      </c>
      <c r="B252">
        <v>3</v>
      </c>
      <c r="C252">
        <v>8</v>
      </c>
      <c r="D252">
        <v>17</v>
      </c>
      <c r="E252">
        <v>20</v>
      </c>
      <c r="F252">
        <v>27</v>
      </c>
      <c r="G252">
        <v>35</v>
      </c>
      <c r="H252" s="1">
        <v>44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>
      <c r="A253" s="4">
        <f t="shared" si="43"/>
        <v>946</v>
      </c>
      <c r="B253">
        <v>9</v>
      </c>
      <c r="C253">
        <v>18</v>
      </c>
      <c r="D253">
        <v>19</v>
      </c>
      <c r="E253">
        <v>30</v>
      </c>
      <c r="F253">
        <v>34</v>
      </c>
      <c r="G253">
        <v>40</v>
      </c>
      <c r="H253" s="1">
        <v>44</v>
      </c>
      <c r="I253">
        <v>0</v>
      </c>
      <c r="J253">
        <v>0</v>
      </c>
      <c r="K253">
        <v>0</v>
      </c>
      <c r="L253">
        <v>0</v>
      </c>
      <c r="M253">
        <v>2</v>
      </c>
    </row>
    <row r="254" spans="1:13">
      <c r="A254" s="4">
        <f t="shared" si="43"/>
        <v>945</v>
      </c>
      <c r="B254">
        <v>9</v>
      </c>
      <c r="C254">
        <v>10</v>
      </c>
      <c r="D254">
        <v>15</v>
      </c>
      <c r="E254">
        <v>30</v>
      </c>
      <c r="F254">
        <v>33</v>
      </c>
      <c r="G254">
        <v>37</v>
      </c>
      <c r="H254" s="1">
        <v>27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>
      <c r="A255" s="4">
        <f t="shared" si="43"/>
        <v>944</v>
      </c>
      <c r="B255">
        <v>2</v>
      </c>
      <c r="C255">
        <v>13</v>
      </c>
      <c r="D255">
        <v>16</v>
      </c>
      <c r="E255">
        <v>19</v>
      </c>
      <c r="F255">
        <v>32</v>
      </c>
      <c r="G255">
        <v>33</v>
      </c>
      <c r="H255" s="1">
        <v>45</v>
      </c>
      <c r="I255">
        <v>0</v>
      </c>
      <c r="J255">
        <v>0</v>
      </c>
      <c r="K255">
        <v>0</v>
      </c>
      <c r="L255">
        <v>0</v>
      </c>
      <c r="M255">
        <v>3</v>
      </c>
    </row>
    <row r="256" spans="1:13">
      <c r="A256" s="4">
        <f t="shared" si="43"/>
        <v>943</v>
      </c>
      <c r="B256">
        <v>1</v>
      </c>
      <c r="C256">
        <v>8</v>
      </c>
      <c r="D256">
        <v>13</v>
      </c>
      <c r="E256">
        <v>36</v>
      </c>
      <c r="F256">
        <v>44</v>
      </c>
      <c r="G256">
        <v>45</v>
      </c>
      <c r="H256" s="1">
        <v>25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>
      <c r="A257" s="4">
        <f t="shared" si="43"/>
        <v>942</v>
      </c>
      <c r="B257">
        <v>10</v>
      </c>
      <c r="C257">
        <v>12</v>
      </c>
      <c r="D257">
        <v>18</v>
      </c>
      <c r="E257">
        <v>35</v>
      </c>
      <c r="F257">
        <v>42</v>
      </c>
      <c r="G257">
        <v>43</v>
      </c>
      <c r="H257" s="1">
        <v>199</v>
      </c>
      <c r="I257">
        <v>0</v>
      </c>
      <c r="J257">
        <v>0</v>
      </c>
      <c r="K257">
        <v>0</v>
      </c>
      <c r="L257">
        <v>1</v>
      </c>
      <c r="M257">
        <v>11</v>
      </c>
    </row>
    <row r="258" spans="1:13">
      <c r="A258" s="4">
        <f t="shared" si="43"/>
        <v>941</v>
      </c>
      <c r="B258">
        <v>12</v>
      </c>
      <c r="C258">
        <v>14</v>
      </c>
      <c r="D258">
        <v>25</v>
      </c>
      <c r="E258">
        <v>27</v>
      </c>
      <c r="F258">
        <v>39</v>
      </c>
      <c r="G258">
        <v>40</v>
      </c>
      <c r="H258" s="1">
        <v>51</v>
      </c>
      <c r="I258">
        <v>0</v>
      </c>
      <c r="J258">
        <v>0</v>
      </c>
      <c r="K258">
        <v>0</v>
      </c>
      <c r="L258">
        <v>0</v>
      </c>
      <c r="M258">
        <v>2</v>
      </c>
    </row>
    <row r="259" spans="1:13">
      <c r="A259" s="4">
        <f t="shared" si="43"/>
        <v>940</v>
      </c>
      <c r="B259">
        <v>3</v>
      </c>
      <c r="C259">
        <v>15</v>
      </c>
      <c r="D259">
        <v>20</v>
      </c>
      <c r="E259">
        <v>22</v>
      </c>
      <c r="F259">
        <v>24</v>
      </c>
      <c r="G259">
        <v>41</v>
      </c>
      <c r="H259" s="1">
        <v>117</v>
      </c>
      <c r="I259">
        <v>0</v>
      </c>
      <c r="J259">
        <v>0</v>
      </c>
      <c r="K259">
        <v>0</v>
      </c>
      <c r="L259">
        <v>0</v>
      </c>
      <c r="M259">
        <v>2</v>
      </c>
    </row>
    <row r="260" spans="1:13">
      <c r="A260" s="4">
        <f t="shared" si="43"/>
        <v>939</v>
      </c>
      <c r="B260">
        <v>4</v>
      </c>
      <c r="C260">
        <v>11</v>
      </c>
      <c r="D260">
        <v>28</v>
      </c>
      <c r="E260">
        <v>39</v>
      </c>
      <c r="F260">
        <v>42</v>
      </c>
      <c r="G260">
        <v>45</v>
      </c>
      <c r="H260" s="1">
        <v>55</v>
      </c>
      <c r="I260">
        <v>0</v>
      </c>
      <c r="J260">
        <v>0</v>
      </c>
      <c r="K260">
        <v>0</v>
      </c>
      <c r="L260">
        <v>0</v>
      </c>
      <c r="M260">
        <v>2</v>
      </c>
    </row>
    <row r="261" spans="1:13">
      <c r="A261" s="4">
        <f t="shared" ref="A261:A324" si="44">A262+1</f>
        <v>938</v>
      </c>
      <c r="B261">
        <v>4</v>
      </c>
      <c r="C261">
        <v>8</v>
      </c>
      <c r="D261">
        <v>10</v>
      </c>
      <c r="E261">
        <v>16</v>
      </c>
      <c r="F261">
        <v>31</v>
      </c>
      <c r="G261">
        <v>36</v>
      </c>
      <c r="H261" s="1">
        <v>26</v>
      </c>
      <c r="I261">
        <v>0</v>
      </c>
      <c r="J261">
        <v>0</v>
      </c>
      <c r="K261">
        <v>0</v>
      </c>
      <c r="L261">
        <v>0</v>
      </c>
      <c r="M261">
        <v>2</v>
      </c>
    </row>
    <row r="262" spans="1:13">
      <c r="A262" s="4">
        <f t="shared" si="44"/>
        <v>937</v>
      </c>
      <c r="B262">
        <v>2</v>
      </c>
      <c r="C262">
        <v>10</v>
      </c>
      <c r="D262">
        <v>13</v>
      </c>
      <c r="E262">
        <v>22</v>
      </c>
      <c r="F262">
        <v>29</v>
      </c>
      <c r="G262">
        <v>40</v>
      </c>
      <c r="H262" s="1">
        <v>8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>
      <c r="A263" s="4">
        <f t="shared" si="44"/>
        <v>936</v>
      </c>
      <c r="B263">
        <v>7</v>
      </c>
      <c r="C263">
        <v>11</v>
      </c>
      <c r="D263">
        <v>13</v>
      </c>
      <c r="E263">
        <v>17</v>
      </c>
      <c r="F263">
        <v>18</v>
      </c>
      <c r="G263">
        <v>29</v>
      </c>
      <c r="H263" s="1">
        <v>3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>
      <c r="A264" s="4">
        <f t="shared" si="44"/>
        <v>935</v>
      </c>
      <c r="B264">
        <v>4</v>
      </c>
      <c r="C264">
        <v>10</v>
      </c>
      <c r="D264">
        <v>20</v>
      </c>
      <c r="E264">
        <v>32</v>
      </c>
      <c r="F264">
        <v>38</v>
      </c>
      <c r="G264">
        <v>44</v>
      </c>
      <c r="H264" s="1">
        <v>14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>
      <c r="A265" s="4">
        <f t="shared" si="44"/>
        <v>934</v>
      </c>
      <c r="B265">
        <v>1</v>
      </c>
      <c r="C265">
        <v>3</v>
      </c>
      <c r="D265">
        <v>30</v>
      </c>
      <c r="E265">
        <v>33</v>
      </c>
      <c r="F265">
        <v>36</v>
      </c>
      <c r="G265">
        <v>39</v>
      </c>
      <c r="H265" s="1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>
      <c r="A266" s="4">
        <f t="shared" si="44"/>
        <v>933</v>
      </c>
      <c r="B266">
        <v>23</v>
      </c>
      <c r="C266">
        <v>27</v>
      </c>
      <c r="D266">
        <v>29</v>
      </c>
      <c r="E266">
        <v>31</v>
      </c>
      <c r="F266">
        <v>36</v>
      </c>
      <c r="G266">
        <v>45</v>
      </c>
      <c r="H266" s="1">
        <v>144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>
      <c r="A267" s="4">
        <f t="shared" si="44"/>
        <v>932</v>
      </c>
      <c r="B267">
        <v>1</v>
      </c>
      <c r="C267">
        <v>6</v>
      </c>
      <c r="D267">
        <v>15</v>
      </c>
      <c r="E267">
        <v>36</v>
      </c>
      <c r="F267">
        <v>37</v>
      </c>
      <c r="G267">
        <v>38</v>
      </c>
      <c r="H267" s="1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>
      <c r="A268" s="4">
        <f t="shared" si="44"/>
        <v>931</v>
      </c>
      <c r="B268">
        <v>14</v>
      </c>
      <c r="C268">
        <v>15</v>
      </c>
      <c r="D268">
        <v>23</v>
      </c>
      <c r="E268">
        <v>25</v>
      </c>
      <c r="F268">
        <v>35</v>
      </c>
      <c r="G268">
        <v>43</v>
      </c>
      <c r="H268" s="1">
        <v>168</v>
      </c>
      <c r="I268">
        <v>0</v>
      </c>
      <c r="J268">
        <v>0</v>
      </c>
      <c r="K268">
        <v>0</v>
      </c>
      <c r="L268">
        <v>1</v>
      </c>
      <c r="M268">
        <v>7</v>
      </c>
    </row>
    <row r="269" spans="1:13">
      <c r="A269" s="4">
        <f t="shared" si="44"/>
        <v>930</v>
      </c>
      <c r="B269">
        <v>8</v>
      </c>
      <c r="C269">
        <v>21</v>
      </c>
      <c r="D269">
        <v>25</v>
      </c>
      <c r="E269">
        <v>38</v>
      </c>
      <c r="F269">
        <v>39</v>
      </c>
      <c r="G269">
        <v>44</v>
      </c>
      <c r="H269" s="1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>
      <c r="A270" s="4">
        <f t="shared" si="44"/>
        <v>929</v>
      </c>
      <c r="B270">
        <v>7</v>
      </c>
      <c r="C270">
        <v>9</v>
      </c>
      <c r="D270">
        <v>12</v>
      </c>
      <c r="E270">
        <v>15</v>
      </c>
      <c r="F270">
        <v>19</v>
      </c>
      <c r="G270">
        <v>23</v>
      </c>
      <c r="H270" s="1">
        <v>22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>
      <c r="A271" s="4">
        <f t="shared" si="44"/>
        <v>928</v>
      </c>
      <c r="B271">
        <v>3</v>
      </c>
      <c r="C271">
        <v>4</v>
      </c>
      <c r="D271">
        <v>10</v>
      </c>
      <c r="E271">
        <v>20</v>
      </c>
      <c r="F271">
        <v>28</v>
      </c>
      <c r="G271">
        <v>44</v>
      </c>
      <c r="H271" s="1">
        <v>85</v>
      </c>
      <c r="I271">
        <v>0</v>
      </c>
      <c r="J271">
        <v>0</v>
      </c>
      <c r="K271">
        <v>0</v>
      </c>
      <c r="L271">
        <v>0</v>
      </c>
      <c r="M271">
        <v>1</v>
      </c>
    </row>
    <row r="272" spans="1:13">
      <c r="A272" s="4">
        <f t="shared" si="44"/>
        <v>927</v>
      </c>
      <c r="B272">
        <v>4</v>
      </c>
      <c r="C272">
        <v>15</v>
      </c>
      <c r="D272">
        <v>22</v>
      </c>
      <c r="E272">
        <v>38</v>
      </c>
      <c r="F272">
        <v>41</v>
      </c>
      <c r="G272">
        <v>43</v>
      </c>
      <c r="H272" s="1">
        <v>9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>
      <c r="A273" s="4">
        <f t="shared" si="44"/>
        <v>926</v>
      </c>
      <c r="B273">
        <v>10</v>
      </c>
      <c r="C273">
        <v>16</v>
      </c>
      <c r="D273">
        <v>18</v>
      </c>
      <c r="E273">
        <v>20</v>
      </c>
      <c r="F273">
        <v>25</v>
      </c>
      <c r="G273">
        <v>31</v>
      </c>
      <c r="H273" s="1">
        <v>13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>
      <c r="A274" s="4">
        <f t="shared" si="44"/>
        <v>925</v>
      </c>
      <c r="B274">
        <v>13</v>
      </c>
      <c r="C274">
        <v>24</v>
      </c>
      <c r="D274">
        <v>32</v>
      </c>
      <c r="E274">
        <v>34</v>
      </c>
      <c r="F274">
        <v>39</v>
      </c>
      <c r="G274">
        <v>42</v>
      </c>
      <c r="H274" s="1">
        <v>28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>
      <c r="A275" s="4">
        <f t="shared" si="44"/>
        <v>924</v>
      </c>
      <c r="B275">
        <v>3</v>
      </c>
      <c r="C275">
        <v>11</v>
      </c>
      <c r="D275">
        <v>34</v>
      </c>
      <c r="E275">
        <v>42</v>
      </c>
      <c r="F275">
        <v>43</v>
      </c>
      <c r="G275">
        <v>44</v>
      </c>
      <c r="H275" s="1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>
      <c r="A276" s="4">
        <f t="shared" si="44"/>
        <v>923</v>
      </c>
      <c r="B276">
        <v>3</v>
      </c>
      <c r="C276">
        <v>17</v>
      </c>
      <c r="D276">
        <v>18</v>
      </c>
      <c r="E276">
        <v>23</v>
      </c>
      <c r="F276">
        <v>36</v>
      </c>
      <c r="G276">
        <v>41</v>
      </c>
      <c r="H276" s="1">
        <v>124</v>
      </c>
      <c r="I276">
        <v>0</v>
      </c>
      <c r="J276">
        <v>0</v>
      </c>
      <c r="K276">
        <v>0</v>
      </c>
      <c r="L276">
        <v>0</v>
      </c>
      <c r="M276">
        <v>1</v>
      </c>
    </row>
    <row r="277" spans="1:13">
      <c r="A277" s="4">
        <f t="shared" si="44"/>
        <v>922</v>
      </c>
      <c r="B277">
        <v>2</v>
      </c>
      <c r="C277">
        <v>6</v>
      </c>
      <c r="D277">
        <v>13</v>
      </c>
      <c r="E277">
        <v>17</v>
      </c>
      <c r="F277">
        <v>27</v>
      </c>
      <c r="G277">
        <v>43</v>
      </c>
      <c r="H277" s="1">
        <v>163</v>
      </c>
      <c r="I277">
        <v>0</v>
      </c>
      <c r="J277">
        <v>0</v>
      </c>
      <c r="K277">
        <v>0</v>
      </c>
      <c r="L277">
        <v>1</v>
      </c>
      <c r="M277">
        <v>5</v>
      </c>
    </row>
    <row r="278" spans="1:13">
      <c r="A278" s="4">
        <f t="shared" si="44"/>
        <v>921</v>
      </c>
      <c r="B278">
        <v>5</v>
      </c>
      <c r="C278">
        <v>7</v>
      </c>
      <c r="D278">
        <v>12</v>
      </c>
      <c r="E278">
        <v>22</v>
      </c>
      <c r="F278">
        <v>28</v>
      </c>
      <c r="G278">
        <v>41</v>
      </c>
      <c r="H278" s="1">
        <v>103</v>
      </c>
      <c r="I278">
        <v>0</v>
      </c>
      <c r="J278">
        <v>0</v>
      </c>
      <c r="K278">
        <v>0</v>
      </c>
      <c r="L278">
        <v>0</v>
      </c>
      <c r="M278">
        <v>2</v>
      </c>
    </row>
    <row r="279" spans="1:13">
      <c r="A279" s="4">
        <f t="shared" si="44"/>
        <v>920</v>
      </c>
      <c r="B279">
        <v>2</v>
      </c>
      <c r="C279">
        <v>3</v>
      </c>
      <c r="D279">
        <v>26</v>
      </c>
      <c r="E279">
        <v>33</v>
      </c>
      <c r="F279">
        <v>34</v>
      </c>
      <c r="G279">
        <v>43</v>
      </c>
      <c r="H279" s="1">
        <v>111</v>
      </c>
      <c r="I279">
        <v>0</v>
      </c>
      <c r="J279">
        <v>0</v>
      </c>
      <c r="K279">
        <v>0</v>
      </c>
      <c r="L279">
        <v>0</v>
      </c>
      <c r="M279">
        <v>2</v>
      </c>
    </row>
    <row r="280" spans="1:13">
      <c r="A280" s="4">
        <f t="shared" si="44"/>
        <v>919</v>
      </c>
      <c r="B280">
        <v>9</v>
      </c>
      <c r="C280">
        <v>14</v>
      </c>
      <c r="D280">
        <v>17</v>
      </c>
      <c r="E280">
        <v>18</v>
      </c>
      <c r="F280">
        <v>42</v>
      </c>
      <c r="G280">
        <v>44</v>
      </c>
      <c r="H280" s="1">
        <v>85</v>
      </c>
      <c r="I280">
        <v>0</v>
      </c>
      <c r="J280">
        <v>0</v>
      </c>
      <c r="K280">
        <v>0</v>
      </c>
      <c r="L280">
        <v>0</v>
      </c>
      <c r="M280">
        <v>2</v>
      </c>
    </row>
    <row r="281" spans="1:13">
      <c r="A281" s="4">
        <f t="shared" si="44"/>
        <v>918</v>
      </c>
      <c r="B281">
        <v>7</v>
      </c>
      <c r="C281">
        <v>11</v>
      </c>
      <c r="D281">
        <v>12</v>
      </c>
      <c r="E281">
        <v>31</v>
      </c>
      <c r="F281">
        <v>33</v>
      </c>
      <c r="G281">
        <v>38</v>
      </c>
      <c r="H281" s="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>
      <c r="A282" s="4">
        <f t="shared" si="44"/>
        <v>917</v>
      </c>
      <c r="B282">
        <v>1</v>
      </c>
      <c r="C282">
        <v>3</v>
      </c>
      <c r="D282">
        <v>23</v>
      </c>
      <c r="E282">
        <v>24</v>
      </c>
      <c r="F282">
        <v>27</v>
      </c>
      <c r="G282">
        <v>43</v>
      </c>
      <c r="H282" s="1">
        <v>141</v>
      </c>
      <c r="I282">
        <v>0</v>
      </c>
      <c r="J282">
        <v>0</v>
      </c>
      <c r="K282">
        <v>0</v>
      </c>
      <c r="L282">
        <v>0</v>
      </c>
      <c r="M282">
        <v>2</v>
      </c>
    </row>
    <row r="283" spans="1:13">
      <c r="A283" s="4">
        <f t="shared" si="44"/>
        <v>916</v>
      </c>
      <c r="B283">
        <v>6</v>
      </c>
      <c r="C283">
        <v>21</v>
      </c>
      <c r="D283">
        <v>22</v>
      </c>
      <c r="E283">
        <v>32</v>
      </c>
      <c r="F283">
        <v>35</v>
      </c>
      <c r="G283">
        <v>36</v>
      </c>
      <c r="H283" s="1">
        <v>45</v>
      </c>
      <c r="I283">
        <v>0</v>
      </c>
      <c r="J283">
        <v>0</v>
      </c>
      <c r="K283">
        <v>0</v>
      </c>
      <c r="L283">
        <v>0</v>
      </c>
      <c r="M283">
        <v>1</v>
      </c>
    </row>
    <row r="284" spans="1:13">
      <c r="A284" s="4">
        <f t="shared" si="44"/>
        <v>915</v>
      </c>
      <c r="B284">
        <v>2</v>
      </c>
      <c r="C284">
        <v>6</v>
      </c>
      <c r="D284">
        <v>11</v>
      </c>
      <c r="E284">
        <v>13</v>
      </c>
      <c r="F284">
        <v>22</v>
      </c>
      <c r="G284">
        <v>37</v>
      </c>
      <c r="H284" s="1">
        <v>21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>
      <c r="A285" s="4">
        <f t="shared" si="44"/>
        <v>914</v>
      </c>
      <c r="B285">
        <v>16</v>
      </c>
      <c r="C285">
        <v>19</v>
      </c>
      <c r="D285">
        <v>24</v>
      </c>
      <c r="E285">
        <v>33</v>
      </c>
      <c r="F285">
        <v>42</v>
      </c>
      <c r="G285">
        <v>44</v>
      </c>
      <c r="H285" s="1">
        <v>127</v>
      </c>
      <c r="I285">
        <v>0</v>
      </c>
      <c r="J285">
        <v>0</v>
      </c>
      <c r="K285">
        <v>0</v>
      </c>
      <c r="L285">
        <v>0</v>
      </c>
      <c r="M285">
        <v>5</v>
      </c>
    </row>
    <row r="286" spans="1:13">
      <c r="A286" s="4">
        <f t="shared" si="44"/>
        <v>913</v>
      </c>
      <c r="B286">
        <v>6</v>
      </c>
      <c r="C286">
        <v>14</v>
      </c>
      <c r="D286">
        <v>16</v>
      </c>
      <c r="E286">
        <v>21</v>
      </c>
      <c r="F286">
        <v>27</v>
      </c>
      <c r="G286">
        <v>37</v>
      </c>
      <c r="H286" s="1">
        <v>76</v>
      </c>
      <c r="I286">
        <v>0</v>
      </c>
      <c r="J286">
        <v>0</v>
      </c>
      <c r="K286">
        <v>0</v>
      </c>
      <c r="L286">
        <v>0</v>
      </c>
      <c r="M286">
        <v>1</v>
      </c>
    </row>
    <row r="287" spans="1:13">
      <c r="A287" s="4">
        <f t="shared" si="44"/>
        <v>912</v>
      </c>
      <c r="B287">
        <v>5</v>
      </c>
      <c r="C287">
        <v>8</v>
      </c>
      <c r="D287">
        <v>18</v>
      </c>
      <c r="E287">
        <v>21</v>
      </c>
      <c r="F287">
        <v>22</v>
      </c>
      <c r="G287">
        <v>38</v>
      </c>
      <c r="H287" s="1">
        <v>22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>
      <c r="A288" s="4">
        <f t="shared" si="44"/>
        <v>911</v>
      </c>
      <c r="B288">
        <v>4</v>
      </c>
      <c r="C288">
        <v>5</v>
      </c>
      <c r="D288">
        <v>12</v>
      </c>
      <c r="E288">
        <v>14</v>
      </c>
      <c r="F288">
        <v>32</v>
      </c>
      <c r="G288">
        <v>42</v>
      </c>
      <c r="H288" s="1">
        <v>52</v>
      </c>
      <c r="I288">
        <v>0</v>
      </c>
      <c r="J288">
        <v>0</v>
      </c>
      <c r="K288">
        <v>0</v>
      </c>
      <c r="L288">
        <v>0</v>
      </c>
      <c r="M288">
        <v>2</v>
      </c>
    </row>
    <row r="289" spans="1:13">
      <c r="A289" s="4">
        <f t="shared" si="44"/>
        <v>910</v>
      </c>
      <c r="B289">
        <v>1</v>
      </c>
      <c r="C289">
        <v>11</v>
      </c>
      <c r="D289">
        <v>17</v>
      </c>
      <c r="E289">
        <v>27</v>
      </c>
      <c r="F289">
        <v>35</v>
      </c>
      <c r="G289">
        <v>39</v>
      </c>
      <c r="H289" s="1">
        <v>46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>
      <c r="A290" s="4">
        <f t="shared" si="44"/>
        <v>909</v>
      </c>
      <c r="B290">
        <v>7</v>
      </c>
      <c r="C290">
        <v>24</v>
      </c>
      <c r="D290">
        <v>29</v>
      </c>
      <c r="E290">
        <v>30</v>
      </c>
      <c r="F290">
        <v>34</v>
      </c>
      <c r="G290">
        <v>35</v>
      </c>
      <c r="H290" s="1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>
      <c r="A291" s="4">
        <f t="shared" si="44"/>
        <v>908</v>
      </c>
      <c r="B291">
        <v>3</v>
      </c>
      <c r="C291">
        <v>16</v>
      </c>
      <c r="D291">
        <v>21</v>
      </c>
      <c r="E291">
        <v>22</v>
      </c>
      <c r="F291">
        <v>23</v>
      </c>
      <c r="G291">
        <v>44</v>
      </c>
      <c r="H291" s="1">
        <v>39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>
      <c r="A292" s="4">
        <f t="shared" si="44"/>
        <v>907</v>
      </c>
      <c r="B292">
        <v>21</v>
      </c>
      <c r="C292">
        <v>27</v>
      </c>
      <c r="D292">
        <v>29</v>
      </c>
      <c r="E292">
        <v>38</v>
      </c>
      <c r="F292">
        <v>40</v>
      </c>
      <c r="G292">
        <v>44</v>
      </c>
      <c r="H292" s="1">
        <v>64</v>
      </c>
      <c r="I292">
        <v>0</v>
      </c>
      <c r="J292">
        <v>0</v>
      </c>
      <c r="K292">
        <v>0</v>
      </c>
      <c r="L292">
        <v>0</v>
      </c>
      <c r="M292">
        <v>4</v>
      </c>
    </row>
    <row r="293" spans="1:13">
      <c r="A293" s="4">
        <f t="shared" si="44"/>
        <v>906</v>
      </c>
      <c r="B293">
        <v>2</v>
      </c>
      <c r="C293">
        <v>5</v>
      </c>
      <c r="D293">
        <v>14</v>
      </c>
      <c r="E293">
        <v>28</v>
      </c>
      <c r="F293">
        <v>31</v>
      </c>
      <c r="G293">
        <v>32</v>
      </c>
      <c r="H293" s="1">
        <v>73</v>
      </c>
      <c r="I293">
        <v>0</v>
      </c>
      <c r="J293">
        <v>0</v>
      </c>
      <c r="K293">
        <v>0</v>
      </c>
      <c r="L293">
        <v>0</v>
      </c>
      <c r="M293">
        <v>1</v>
      </c>
    </row>
    <row r="294" spans="1:13">
      <c r="A294" s="4">
        <f t="shared" si="44"/>
        <v>905</v>
      </c>
      <c r="B294">
        <v>3</v>
      </c>
      <c r="C294">
        <v>4</v>
      </c>
      <c r="D294">
        <v>16</v>
      </c>
      <c r="E294">
        <v>27</v>
      </c>
      <c r="F294">
        <v>38</v>
      </c>
      <c r="G294">
        <v>40</v>
      </c>
      <c r="H294" s="1">
        <v>202</v>
      </c>
      <c r="I294">
        <v>0</v>
      </c>
      <c r="J294">
        <v>0</v>
      </c>
      <c r="K294">
        <v>0</v>
      </c>
      <c r="L294">
        <v>2</v>
      </c>
      <c r="M294">
        <v>7</v>
      </c>
    </row>
    <row r="295" spans="1:13">
      <c r="A295" s="4">
        <f t="shared" si="44"/>
        <v>904</v>
      </c>
      <c r="B295">
        <v>2</v>
      </c>
      <c r="C295">
        <v>6</v>
      </c>
      <c r="D295">
        <v>8</v>
      </c>
      <c r="E295">
        <v>26</v>
      </c>
      <c r="F295">
        <v>43</v>
      </c>
      <c r="G295">
        <v>45</v>
      </c>
      <c r="H295" s="1">
        <v>6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>
      <c r="A296" s="4">
        <f t="shared" si="44"/>
        <v>903</v>
      </c>
      <c r="B296">
        <v>2</v>
      </c>
      <c r="C296">
        <v>15</v>
      </c>
      <c r="D296">
        <v>16</v>
      </c>
      <c r="E296">
        <v>21</v>
      </c>
      <c r="F296">
        <v>22</v>
      </c>
      <c r="G296">
        <v>28</v>
      </c>
      <c r="H296" s="1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>
      <c r="A297" s="4">
        <f t="shared" si="44"/>
        <v>902</v>
      </c>
      <c r="B297">
        <v>7</v>
      </c>
      <c r="C297">
        <v>19</v>
      </c>
      <c r="D297">
        <v>23</v>
      </c>
      <c r="E297">
        <v>24</v>
      </c>
      <c r="F297">
        <v>36</v>
      </c>
      <c r="G297">
        <v>39</v>
      </c>
      <c r="H297" s="1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>
      <c r="A298" s="4">
        <f t="shared" si="44"/>
        <v>901</v>
      </c>
      <c r="B298">
        <v>5</v>
      </c>
      <c r="C298">
        <v>18</v>
      </c>
      <c r="D298">
        <v>20</v>
      </c>
      <c r="E298">
        <v>23</v>
      </c>
      <c r="F298">
        <v>30</v>
      </c>
      <c r="G298">
        <v>34</v>
      </c>
      <c r="H298" s="1">
        <v>129</v>
      </c>
      <c r="I298">
        <v>0</v>
      </c>
      <c r="J298">
        <v>0</v>
      </c>
      <c r="K298">
        <v>0</v>
      </c>
      <c r="L298">
        <v>0</v>
      </c>
      <c r="M298">
        <v>1</v>
      </c>
    </row>
    <row r="299" spans="1:13">
      <c r="A299" s="4">
        <f t="shared" si="44"/>
        <v>900</v>
      </c>
      <c r="B299" s="167">
        <v>7</v>
      </c>
      <c r="C299" s="167">
        <v>13</v>
      </c>
      <c r="D299" s="167">
        <v>16</v>
      </c>
      <c r="E299" s="167">
        <v>18</v>
      </c>
      <c r="F299" s="167">
        <v>35</v>
      </c>
      <c r="G299" s="167">
        <v>38</v>
      </c>
      <c r="H299" s="168">
        <v>346</v>
      </c>
      <c r="I299" s="167">
        <v>1</v>
      </c>
      <c r="J299" s="167">
        <v>0</v>
      </c>
      <c r="K299" s="167">
        <v>0</v>
      </c>
      <c r="L299" s="167">
        <v>4</v>
      </c>
      <c r="M299" s="167">
        <v>22</v>
      </c>
    </row>
    <row r="300" spans="1:13">
      <c r="A300" s="4">
        <f t="shared" si="44"/>
        <v>899</v>
      </c>
      <c r="B300">
        <v>8</v>
      </c>
      <c r="C300">
        <v>19</v>
      </c>
      <c r="D300">
        <v>20</v>
      </c>
      <c r="E300">
        <v>21</v>
      </c>
      <c r="F300">
        <v>33</v>
      </c>
      <c r="G300">
        <v>39</v>
      </c>
      <c r="H300" s="1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>
      <c r="A301" s="4">
        <f t="shared" si="44"/>
        <v>898</v>
      </c>
      <c r="B301">
        <v>18</v>
      </c>
      <c r="C301">
        <v>21</v>
      </c>
      <c r="D301">
        <v>28</v>
      </c>
      <c r="E301">
        <v>35</v>
      </c>
      <c r="F301">
        <v>37</v>
      </c>
      <c r="G301">
        <v>42</v>
      </c>
      <c r="H301" s="1">
        <v>3</v>
      </c>
      <c r="I301">
        <v>0</v>
      </c>
      <c r="J301">
        <v>0</v>
      </c>
      <c r="K301">
        <v>0</v>
      </c>
      <c r="L301">
        <v>0</v>
      </c>
      <c r="M301">
        <v>1</v>
      </c>
    </row>
    <row r="302" spans="1:13">
      <c r="A302" s="4">
        <f t="shared" si="44"/>
        <v>897</v>
      </c>
      <c r="B302">
        <v>6</v>
      </c>
      <c r="C302">
        <v>7</v>
      </c>
      <c r="D302">
        <v>12</v>
      </c>
      <c r="E302">
        <v>22</v>
      </c>
      <c r="F302">
        <v>26</v>
      </c>
      <c r="G302">
        <v>36</v>
      </c>
      <c r="H302" s="1">
        <v>28</v>
      </c>
      <c r="I302">
        <v>0</v>
      </c>
      <c r="J302">
        <v>0</v>
      </c>
      <c r="K302">
        <v>0</v>
      </c>
      <c r="L302">
        <v>0</v>
      </c>
      <c r="M302">
        <v>2</v>
      </c>
    </row>
    <row r="303" spans="1:13">
      <c r="A303" s="4">
        <f t="shared" si="44"/>
        <v>896</v>
      </c>
      <c r="B303">
        <v>5</v>
      </c>
      <c r="C303">
        <v>12</v>
      </c>
      <c r="D303">
        <v>25</v>
      </c>
      <c r="E303">
        <v>26</v>
      </c>
      <c r="F303">
        <v>38</v>
      </c>
      <c r="G303">
        <v>45</v>
      </c>
      <c r="H303" s="1">
        <v>37</v>
      </c>
      <c r="I303">
        <v>0</v>
      </c>
      <c r="J303">
        <v>0</v>
      </c>
      <c r="K303">
        <v>0</v>
      </c>
      <c r="L303">
        <v>0</v>
      </c>
      <c r="M303">
        <v>1</v>
      </c>
    </row>
    <row r="304" spans="1:13">
      <c r="A304" s="4">
        <f t="shared" si="44"/>
        <v>895</v>
      </c>
      <c r="B304">
        <v>16</v>
      </c>
      <c r="C304">
        <v>26</v>
      </c>
      <c r="D304">
        <v>31</v>
      </c>
      <c r="E304">
        <v>38</v>
      </c>
      <c r="F304">
        <v>39</v>
      </c>
      <c r="G304">
        <v>41</v>
      </c>
      <c r="H304" s="1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>
      <c r="A305" s="4">
        <f t="shared" si="44"/>
        <v>894</v>
      </c>
      <c r="B305">
        <v>19</v>
      </c>
      <c r="C305">
        <v>32</v>
      </c>
      <c r="D305">
        <v>37</v>
      </c>
      <c r="E305">
        <v>40</v>
      </c>
      <c r="F305">
        <v>41</v>
      </c>
      <c r="G305">
        <v>43</v>
      </c>
      <c r="H305" s="1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>
      <c r="A306" s="4">
        <f t="shared" si="44"/>
        <v>893</v>
      </c>
      <c r="B306">
        <v>1</v>
      </c>
      <c r="C306">
        <v>15</v>
      </c>
      <c r="D306">
        <v>17</v>
      </c>
      <c r="E306">
        <v>23</v>
      </c>
      <c r="F306">
        <v>25</v>
      </c>
      <c r="G306">
        <v>41</v>
      </c>
      <c r="H306" s="1">
        <v>59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>
      <c r="A307" s="4">
        <f t="shared" si="44"/>
        <v>892</v>
      </c>
      <c r="B307">
        <v>4</v>
      </c>
      <c r="C307">
        <v>9</v>
      </c>
      <c r="D307">
        <v>17</v>
      </c>
      <c r="E307">
        <v>18</v>
      </c>
      <c r="F307">
        <v>26</v>
      </c>
      <c r="G307">
        <v>42</v>
      </c>
      <c r="H307" s="1">
        <v>63</v>
      </c>
      <c r="I307">
        <v>0</v>
      </c>
      <c r="J307">
        <v>0</v>
      </c>
      <c r="K307">
        <v>0</v>
      </c>
      <c r="L307">
        <v>0</v>
      </c>
      <c r="M307">
        <v>2</v>
      </c>
    </row>
    <row r="308" spans="1:13">
      <c r="A308" s="4">
        <f t="shared" si="44"/>
        <v>891</v>
      </c>
      <c r="B308">
        <v>9</v>
      </c>
      <c r="C308">
        <v>13</v>
      </c>
      <c r="D308">
        <v>28</v>
      </c>
      <c r="E308">
        <v>31</v>
      </c>
      <c r="F308">
        <v>39</v>
      </c>
      <c r="G308">
        <v>41</v>
      </c>
      <c r="H308" s="1">
        <v>211</v>
      </c>
      <c r="I308">
        <v>0</v>
      </c>
      <c r="J308">
        <v>0</v>
      </c>
      <c r="K308">
        <v>0</v>
      </c>
      <c r="L308">
        <v>0</v>
      </c>
      <c r="M308">
        <v>1</v>
      </c>
    </row>
    <row r="309" spans="1:13">
      <c r="A309" s="4">
        <f t="shared" si="44"/>
        <v>890</v>
      </c>
      <c r="B309">
        <v>1</v>
      </c>
      <c r="C309">
        <v>4</v>
      </c>
      <c r="D309">
        <v>14</v>
      </c>
      <c r="E309">
        <v>18</v>
      </c>
      <c r="F309">
        <v>29</v>
      </c>
      <c r="G309">
        <v>37</v>
      </c>
      <c r="H309" s="1">
        <v>91</v>
      </c>
      <c r="I309">
        <v>0</v>
      </c>
      <c r="J309">
        <v>0</v>
      </c>
      <c r="K309">
        <v>0</v>
      </c>
      <c r="L309">
        <v>0</v>
      </c>
      <c r="M309">
        <v>4</v>
      </c>
    </row>
    <row r="310" spans="1:13">
      <c r="A310" s="4">
        <f t="shared" si="44"/>
        <v>889</v>
      </c>
      <c r="B310">
        <v>3</v>
      </c>
      <c r="C310">
        <v>13</v>
      </c>
      <c r="D310">
        <v>29</v>
      </c>
      <c r="E310">
        <v>38</v>
      </c>
      <c r="F310">
        <v>39</v>
      </c>
      <c r="G310">
        <v>42</v>
      </c>
      <c r="H310" s="1">
        <v>162</v>
      </c>
      <c r="I310">
        <v>0</v>
      </c>
      <c r="J310">
        <v>0</v>
      </c>
      <c r="K310">
        <v>0</v>
      </c>
      <c r="L310">
        <v>0</v>
      </c>
      <c r="M310">
        <v>7</v>
      </c>
    </row>
    <row r="311" spans="1:13">
      <c r="A311" s="4">
        <f t="shared" si="44"/>
        <v>888</v>
      </c>
      <c r="B311">
        <v>3</v>
      </c>
      <c r="C311">
        <v>7</v>
      </c>
      <c r="D311">
        <v>12</v>
      </c>
      <c r="E311">
        <v>31</v>
      </c>
      <c r="F311">
        <v>34</v>
      </c>
      <c r="G311">
        <v>38</v>
      </c>
      <c r="H311" s="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>
      <c r="A312" s="4">
        <f t="shared" si="44"/>
        <v>887</v>
      </c>
      <c r="B312">
        <v>8</v>
      </c>
      <c r="C312">
        <v>14</v>
      </c>
      <c r="D312">
        <v>17</v>
      </c>
      <c r="E312">
        <v>27</v>
      </c>
      <c r="F312">
        <v>36</v>
      </c>
      <c r="G312">
        <v>45</v>
      </c>
      <c r="H312" s="1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>
      <c r="A313" s="4">
        <f t="shared" si="44"/>
        <v>886</v>
      </c>
      <c r="B313">
        <v>19</v>
      </c>
      <c r="C313">
        <v>23</v>
      </c>
      <c r="D313">
        <v>28</v>
      </c>
      <c r="E313">
        <v>37</v>
      </c>
      <c r="F313">
        <v>42</v>
      </c>
      <c r="G313">
        <v>45</v>
      </c>
      <c r="H313" s="1">
        <v>32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>
      <c r="A314" s="4">
        <f t="shared" si="44"/>
        <v>885</v>
      </c>
      <c r="B314">
        <v>1</v>
      </c>
      <c r="C314">
        <v>3</v>
      </c>
      <c r="D314">
        <v>24</v>
      </c>
      <c r="E314">
        <v>27</v>
      </c>
      <c r="F314">
        <v>39</v>
      </c>
      <c r="G314">
        <v>45</v>
      </c>
      <c r="H314" s="1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>
      <c r="A315" s="4">
        <f t="shared" si="44"/>
        <v>884</v>
      </c>
      <c r="B315">
        <v>4</v>
      </c>
      <c r="C315">
        <v>14</v>
      </c>
      <c r="D315">
        <v>23</v>
      </c>
      <c r="E315">
        <v>28</v>
      </c>
      <c r="F315">
        <v>37</v>
      </c>
      <c r="G315">
        <v>45</v>
      </c>
      <c r="H315" s="1">
        <v>22</v>
      </c>
      <c r="I315">
        <v>0</v>
      </c>
      <c r="J315">
        <v>0</v>
      </c>
      <c r="K315">
        <v>0</v>
      </c>
      <c r="L315">
        <v>0</v>
      </c>
      <c r="M315">
        <v>1</v>
      </c>
    </row>
    <row r="316" spans="1:13">
      <c r="A316" s="4">
        <f t="shared" si="44"/>
        <v>883</v>
      </c>
      <c r="B316">
        <v>9</v>
      </c>
      <c r="C316">
        <v>18</v>
      </c>
      <c r="D316">
        <v>32</v>
      </c>
      <c r="E316">
        <v>33</v>
      </c>
      <c r="F316">
        <v>37</v>
      </c>
      <c r="G316">
        <v>44</v>
      </c>
      <c r="H316" s="1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>
      <c r="A317" s="4">
        <f t="shared" si="44"/>
        <v>882</v>
      </c>
      <c r="B317">
        <v>18</v>
      </c>
      <c r="C317">
        <v>34</v>
      </c>
      <c r="D317">
        <v>39</v>
      </c>
      <c r="E317">
        <v>43</v>
      </c>
      <c r="F317">
        <v>44</v>
      </c>
      <c r="G317">
        <v>45</v>
      </c>
      <c r="H317" s="1">
        <v>21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>
      <c r="A318" s="4">
        <f t="shared" si="44"/>
        <v>881</v>
      </c>
      <c r="B318">
        <v>4</v>
      </c>
      <c r="C318">
        <v>18</v>
      </c>
      <c r="D318">
        <v>20</v>
      </c>
      <c r="E318">
        <v>26</v>
      </c>
      <c r="F318">
        <v>27</v>
      </c>
      <c r="G318">
        <v>32</v>
      </c>
      <c r="H318" s="1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>
      <c r="A319" s="4">
        <f t="shared" si="44"/>
        <v>880</v>
      </c>
      <c r="B319">
        <v>7</v>
      </c>
      <c r="C319">
        <v>17</v>
      </c>
      <c r="D319">
        <v>19</v>
      </c>
      <c r="E319">
        <v>23</v>
      </c>
      <c r="F319">
        <v>24</v>
      </c>
      <c r="G319">
        <v>45</v>
      </c>
      <c r="H319" s="1">
        <v>10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>
      <c r="A320" s="4">
        <f t="shared" si="44"/>
        <v>879</v>
      </c>
      <c r="B320">
        <v>1</v>
      </c>
      <c r="C320">
        <v>4</v>
      </c>
      <c r="D320">
        <v>10</v>
      </c>
      <c r="E320">
        <v>14</v>
      </c>
      <c r="F320">
        <v>15</v>
      </c>
      <c r="G320">
        <v>35</v>
      </c>
      <c r="H320" s="1">
        <v>28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>
      <c r="A321" s="4">
        <f t="shared" si="44"/>
        <v>878</v>
      </c>
      <c r="B321">
        <v>2</v>
      </c>
      <c r="C321">
        <v>6</v>
      </c>
      <c r="D321">
        <v>11</v>
      </c>
      <c r="E321">
        <v>16</v>
      </c>
      <c r="F321">
        <v>25</v>
      </c>
      <c r="G321">
        <v>31</v>
      </c>
      <c r="H321" s="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>
      <c r="A322" s="4">
        <f t="shared" si="44"/>
        <v>877</v>
      </c>
      <c r="B322">
        <v>5</v>
      </c>
      <c r="C322">
        <v>17</v>
      </c>
      <c r="D322">
        <v>18</v>
      </c>
      <c r="E322">
        <v>22</v>
      </c>
      <c r="F322">
        <v>23</v>
      </c>
      <c r="G322">
        <v>43</v>
      </c>
      <c r="H322" s="1">
        <v>118</v>
      </c>
      <c r="I322">
        <v>0</v>
      </c>
      <c r="J322">
        <v>0</v>
      </c>
      <c r="K322">
        <v>0</v>
      </c>
      <c r="L322">
        <v>0</v>
      </c>
      <c r="M322">
        <v>2</v>
      </c>
    </row>
    <row r="323" spans="1:13">
      <c r="A323" s="4">
        <f t="shared" si="44"/>
        <v>876</v>
      </c>
      <c r="B323">
        <v>5</v>
      </c>
      <c r="C323">
        <v>16</v>
      </c>
      <c r="D323">
        <v>21</v>
      </c>
      <c r="E323">
        <v>26</v>
      </c>
      <c r="F323">
        <v>34</v>
      </c>
      <c r="G323">
        <v>42</v>
      </c>
      <c r="H323" s="1">
        <v>22</v>
      </c>
      <c r="I323">
        <v>0</v>
      </c>
      <c r="J323">
        <v>0</v>
      </c>
      <c r="K323">
        <v>0</v>
      </c>
      <c r="L323">
        <v>0</v>
      </c>
      <c r="M323">
        <v>1</v>
      </c>
    </row>
    <row r="324" spans="1:13">
      <c r="A324" s="4">
        <f t="shared" si="44"/>
        <v>875</v>
      </c>
      <c r="B324">
        <v>19</v>
      </c>
      <c r="C324">
        <v>22</v>
      </c>
      <c r="D324">
        <v>30</v>
      </c>
      <c r="E324">
        <v>34</v>
      </c>
      <c r="F324">
        <v>39</v>
      </c>
      <c r="G324">
        <v>44</v>
      </c>
      <c r="H324" s="1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>
      <c r="A325" s="4">
        <f t="shared" ref="A325:A388" si="45">A326+1</f>
        <v>874</v>
      </c>
      <c r="B325">
        <v>1</v>
      </c>
      <c r="C325">
        <v>15</v>
      </c>
      <c r="D325">
        <v>19</v>
      </c>
      <c r="E325">
        <v>23</v>
      </c>
      <c r="F325">
        <v>28</v>
      </c>
      <c r="G325">
        <v>42</v>
      </c>
      <c r="H325" s="1">
        <v>54</v>
      </c>
      <c r="I325">
        <v>0</v>
      </c>
      <c r="J325">
        <v>0</v>
      </c>
      <c r="K325">
        <v>0</v>
      </c>
      <c r="L325">
        <v>0</v>
      </c>
      <c r="M325">
        <v>1</v>
      </c>
    </row>
    <row r="326" spans="1:13">
      <c r="A326" s="4">
        <f t="shared" si="45"/>
        <v>873</v>
      </c>
      <c r="B326">
        <v>3</v>
      </c>
      <c r="C326">
        <v>5</v>
      </c>
      <c r="D326">
        <v>12</v>
      </c>
      <c r="E326">
        <v>13</v>
      </c>
      <c r="F326">
        <v>33</v>
      </c>
      <c r="G326">
        <v>39</v>
      </c>
      <c r="H326" s="1">
        <v>126</v>
      </c>
      <c r="I326">
        <v>0</v>
      </c>
      <c r="J326">
        <v>0</v>
      </c>
      <c r="K326">
        <v>0</v>
      </c>
      <c r="L326">
        <v>0</v>
      </c>
      <c r="M326">
        <v>2</v>
      </c>
    </row>
    <row r="327" spans="1:13">
      <c r="A327" s="4">
        <f t="shared" si="45"/>
        <v>872</v>
      </c>
      <c r="B327">
        <v>2</v>
      </c>
      <c r="C327">
        <v>4</v>
      </c>
      <c r="D327">
        <v>30</v>
      </c>
      <c r="E327">
        <v>32</v>
      </c>
      <c r="F327">
        <v>33</v>
      </c>
      <c r="G327">
        <v>43</v>
      </c>
      <c r="H327" s="1">
        <v>3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>
      <c r="A328" s="4">
        <f t="shared" si="45"/>
        <v>871</v>
      </c>
      <c r="B328">
        <v>2</v>
      </c>
      <c r="C328">
        <v>6</v>
      </c>
      <c r="D328">
        <v>12</v>
      </c>
      <c r="E328">
        <v>26</v>
      </c>
      <c r="F328">
        <v>30</v>
      </c>
      <c r="G328">
        <v>34</v>
      </c>
      <c r="H328" s="1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>
      <c r="A329" s="4">
        <f t="shared" si="45"/>
        <v>870</v>
      </c>
      <c r="B329">
        <v>21</v>
      </c>
      <c r="C329">
        <v>25</v>
      </c>
      <c r="D329">
        <v>30</v>
      </c>
      <c r="E329">
        <v>32</v>
      </c>
      <c r="F329">
        <v>40</v>
      </c>
      <c r="G329">
        <v>42</v>
      </c>
      <c r="H329" s="1">
        <v>216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>
      <c r="A330" s="4">
        <f t="shared" si="45"/>
        <v>869</v>
      </c>
      <c r="B330">
        <v>2</v>
      </c>
      <c r="C330">
        <v>6</v>
      </c>
      <c r="D330">
        <v>20</v>
      </c>
      <c r="E330">
        <v>27</v>
      </c>
      <c r="F330">
        <v>37</v>
      </c>
      <c r="G330">
        <v>39</v>
      </c>
      <c r="H330" s="1">
        <v>74</v>
      </c>
      <c r="I330">
        <v>0</v>
      </c>
      <c r="J330">
        <v>0</v>
      </c>
      <c r="K330">
        <v>0</v>
      </c>
      <c r="L330">
        <v>0</v>
      </c>
      <c r="M330">
        <v>1</v>
      </c>
    </row>
    <row r="331" spans="1:13">
      <c r="A331" s="4">
        <f t="shared" si="45"/>
        <v>868</v>
      </c>
      <c r="B331">
        <v>12</v>
      </c>
      <c r="C331">
        <v>17</v>
      </c>
      <c r="D331">
        <v>28</v>
      </c>
      <c r="E331">
        <v>41</v>
      </c>
      <c r="F331">
        <v>43</v>
      </c>
      <c r="G331">
        <v>44</v>
      </c>
      <c r="H331" s="1">
        <v>175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>
      <c r="A332" s="4">
        <f t="shared" si="45"/>
        <v>867</v>
      </c>
      <c r="B332">
        <v>14</v>
      </c>
      <c r="C332">
        <v>17</v>
      </c>
      <c r="D332">
        <v>19</v>
      </c>
      <c r="E332">
        <v>22</v>
      </c>
      <c r="F332">
        <v>24</v>
      </c>
      <c r="G332">
        <v>40</v>
      </c>
      <c r="H332" s="1">
        <v>63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>
      <c r="A333" s="4">
        <f t="shared" si="45"/>
        <v>866</v>
      </c>
      <c r="B333">
        <v>9</v>
      </c>
      <c r="C333">
        <v>15</v>
      </c>
      <c r="D333">
        <v>29</v>
      </c>
      <c r="E333">
        <v>34</v>
      </c>
      <c r="F333">
        <v>37</v>
      </c>
      <c r="G333">
        <v>39</v>
      </c>
      <c r="H333" s="1">
        <v>8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>
      <c r="A334" s="4">
        <f t="shared" si="45"/>
        <v>865</v>
      </c>
      <c r="B334">
        <v>3</v>
      </c>
      <c r="C334">
        <v>15</v>
      </c>
      <c r="D334">
        <v>22</v>
      </c>
      <c r="E334">
        <v>32</v>
      </c>
      <c r="F334">
        <v>33</v>
      </c>
      <c r="G334">
        <v>45</v>
      </c>
      <c r="H334" s="1">
        <v>127</v>
      </c>
      <c r="I334">
        <v>0</v>
      </c>
      <c r="J334">
        <v>0</v>
      </c>
      <c r="K334">
        <v>0</v>
      </c>
      <c r="L334">
        <v>0</v>
      </c>
      <c r="M334">
        <v>3</v>
      </c>
    </row>
    <row r="335" spans="1:13">
      <c r="A335" s="4">
        <f t="shared" si="45"/>
        <v>864</v>
      </c>
      <c r="B335">
        <v>3</v>
      </c>
      <c r="C335">
        <v>7</v>
      </c>
      <c r="D335">
        <v>10</v>
      </c>
      <c r="E335">
        <v>13</v>
      </c>
      <c r="F335">
        <v>25</v>
      </c>
      <c r="G335">
        <v>36</v>
      </c>
      <c r="H335" s="1">
        <v>20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>
      <c r="A336" s="4">
        <f t="shared" si="45"/>
        <v>863</v>
      </c>
      <c r="B336">
        <v>16</v>
      </c>
      <c r="C336">
        <v>21</v>
      </c>
      <c r="D336">
        <v>28</v>
      </c>
      <c r="E336">
        <v>35</v>
      </c>
      <c r="F336">
        <v>39</v>
      </c>
      <c r="G336">
        <v>43</v>
      </c>
      <c r="H336" s="1">
        <v>23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>
      <c r="A337" s="4">
        <f t="shared" si="45"/>
        <v>862</v>
      </c>
      <c r="B337">
        <v>10</v>
      </c>
      <c r="C337">
        <v>34</v>
      </c>
      <c r="D337">
        <v>38</v>
      </c>
      <c r="E337">
        <v>40</v>
      </c>
      <c r="F337">
        <v>42</v>
      </c>
      <c r="G337">
        <v>43</v>
      </c>
      <c r="H337" s="1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>
      <c r="A338" s="4">
        <f t="shared" si="45"/>
        <v>861</v>
      </c>
      <c r="B338">
        <v>11</v>
      </c>
      <c r="C338">
        <v>17</v>
      </c>
      <c r="D338">
        <v>19</v>
      </c>
      <c r="E338">
        <v>21</v>
      </c>
      <c r="F338">
        <v>22</v>
      </c>
      <c r="G338">
        <v>25</v>
      </c>
      <c r="H338" s="1">
        <v>32</v>
      </c>
      <c r="I338">
        <v>0</v>
      </c>
      <c r="J338">
        <v>0</v>
      </c>
      <c r="K338">
        <v>0</v>
      </c>
      <c r="L338">
        <v>0</v>
      </c>
      <c r="M338">
        <v>1</v>
      </c>
    </row>
    <row r="339" spans="1:13">
      <c r="A339" s="4">
        <f t="shared" si="45"/>
        <v>860</v>
      </c>
      <c r="B339">
        <v>4</v>
      </c>
      <c r="C339">
        <v>8</v>
      </c>
      <c r="D339">
        <v>18</v>
      </c>
      <c r="E339">
        <v>25</v>
      </c>
      <c r="F339">
        <v>27</v>
      </c>
      <c r="G339">
        <v>32</v>
      </c>
      <c r="H339" s="1">
        <v>105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>
      <c r="A340" s="4">
        <f t="shared" si="45"/>
        <v>859</v>
      </c>
      <c r="B340">
        <v>8</v>
      </c>
      <c r="C340">
        <v>22</v>
      </c>
      <c r="D340">
        <v>35</v>
      </c>
      <c r="E340">
        <v>38</v>
      </c>
      <c r="F340">
        <v>39</v>
      </c>
      <c r="G340">
        <v>41</v>
      </c>
      <c r="H340" s="1">
        <v>50</v>
      </c>
      <c r="I340">
        <v>0</v>
      </c>
      <c r="J340">
        <v>0</v>
      </c>
      <c r="K340">
        <v>0</v>
      </c>
      <c r="L340">
        <v>3</v>
      </c>
      <c r="M340">
        <v>3</v>
      </c>
    </row>
    <row r="341" spans="1:13">
      <c r="A341" s="4">
        <f t="shared" si="45"/>
        <v>858</v>
      </c>
      <c r="B341">
        <v>9</v>
      </c>
      <c r="C341">
        <v>13</v>
      </c>
      <c r="D341">
        <v>32</v>
      </c>
      <c r="E341">
        <v>38</v>
      </c>
      <c r="F341">
        <v>39</v>
      </c>
      <c r="G341">
        <v>43</v>
      </c>
      <c r="H341" s="1">
        <v>7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>
      <c r="A342" s="4">
        <f t="shared" si="45"/>
        <v>857</v>
      </c>
      <c r="B342">
        <v>6</v>
      </c>
      <c r="C342">
        <v>10</v>
      </c>
      <c r="D342">
        <v>16</v>
      </c>
      <c r="E342">
        <v>28</v>
      </c>
      <c r="F342">
        <v>34</v>
      </c>
      <c r="G342">
        <v>38</v>
      </c>
      <c r="H342" s="1">
        <v>10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>
      <c r="A343" s="4">
        <f t="shared" si="45"/>
        <v>856</v>
      </c>
      <c r="B343">
        <v>10</v>
      </c>
      <c r="C343">
        <v>24</v>
      </c>
      <c r="D343">
        <v>40</v>
      </c>
      <c r="E343">
        <v>41</v>
      </c>
      <c r="F343">
        <v>43</v>
      </c>
      <c r="G343">
        <v>44</v>
      </c>
      <c r="H343" s="1">
        <v>245</v>
      </c>
      <c r="I343">
        <v>0</v>
      </c>
      <c r="J343">
        <v>0</v>
      </c>
      <c r="K343">
        <v>0</v>
      </c>
      <c r="L343">
        <v>0</v>
      </c>
      <c r="M343">
        <v>2</v>
      </c>
    </row>
    <row r="344" spans="1:13">
      <c r="A344" s="4">
        <f t="shared" si="45"/>
        <v>855</v>
      </c>
      <c r="B344">
        <v>8</v>
      </c>
      <c r="C344">
        <v>15</v>
      </c>
      <c r="D344">
        <v>17</v>
      </c>
      <c r="E344">
        <v>19</v>
      </c>
      <c r="F344">
        <v>43</v>
      </c>
      <c r="G344">
        <v>44</v>
      </c>
      <c r="H344" s="1">
        <v>26</v>
      </c>
      <c r="I344">
        <v>0</v>
      </c>
      <c r="J344">
        <v>0</v>
      </c>
      <c r="K344">
        <v>0</v>
      </c>
      <c r="L344">
        <v>0</v>
      </c>
      <c r="M344">
        <v>5</v>
      </c>
    </row>
    <row r="345" spans="1:13">
      <c r="A345" s="4">
        <f t="shared" si="45"/>
        <v>854</v>
      </c>
      <c r="B345">
        <v>20</v>
      </c>
      <c r="C345">
        <v>25</v>
      </c>
      <c r="D345">
        <v>31</v>
      </c>
      <c r="E345">
        <v>32</v>
      </c>
      <c r="F345">
        <v>36</v>
      </c>
      <c r="G345">
        <v>43</v>
      </c>
      <c r="H345" s="1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>
      <c r="A346" s="4">
        <f t="shared" si="45"/>
        <v>853</v>
      </c>
      <c r="B346">
        <v>2</v>
      </c>
      <c r="C346">
        <v>8</v>
      </c>
      <c r="D346">
        <v>23</v>
      </c>
      <c r="E346">
        <v>26</v>
      </c>
      <c r="F346">
        <v>27</v>
      </c>
      <c r="G346">
        <v>44</v>
      </c>
      <c r="H346" s="1">
        <v>32</v>
      </c>
      <c r="I346">
        <v>0</v>
      </c>
      <c r="J346">
        <v>0</v>
      </c>
      <c r="K346">
        <v>0</v>
      </c>
      <c r="L346">
        <v>0</v>
      </c>
      <c r="M346">
        <v>1</v>
      </c>
    </row>
    <row r="347" spans="1:13">
      <c r="A347" s="4">
        <f t="shared" si="45"/>
        <v>852</v>
      </c>
      <c r="B347">
        <v>11</v>
      </c>
      <c r="C347">
        <v>17</v>
      </c>
      <c r="D347">
        <v>28</v>
      </c>
      <c r="E347">
        <v>30</v>
      </c>
      <c r="F347">
        <v>33</v>
      </c>
      <c r="G347">
        <v>35</v>
      </c>
      <c r="H347" s="1">
        <v>55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>
      <c r="A348" s="4">
        <f t="shared" si="45"/>
        <v>851</v>
      </c>
      <c r="B348">
        <v>14</v>
      </c>
      <c r="C348">
        <v>18</v>
      </c>
      <c r="D348">
        <v>22</v>
      </c>
      <c r="E348">
        <v>26</v>
      </c>
      <c r="F348">
        <v>31</v>
      </c>
      <c r="G348">
        <v>44</v>
      </c>
      <c r="H348" s="1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>
      <c r="A349" s="4">
        <f t="shared" si="45"/>
        <v>850</v>
      </c>
      <c r="B349">
        <v>16</v>
      </c>
      <c r="C349">
        <v>20</v>
      </c>
      <c r="D349">
        <v>24</v>
      </c>
      <c r="E349">
        <v>28</v>
      </c>
      <c r="F349">
        <v>36</v>
      </c>
      <c r="G349">
        <v>39</v>
      </c>
      <c r="H349" s="1">
        <v>32</v>
      </c>
      <c r="I349">
        <v>0</v>
      </c>
      <c r="J349">
        <v>0</v>
      </c>
      <c r="K349">
        <v>0</v>
      </c>
      <c r="L349">
        <v>0</v>
      </c>
      <c r="M349">
        <v>1</v>
      </c>
    </row>
    <row r="350" spans="1:13">
      <c r="A350" s="4">
        <f t="shared" si="45"/>
        <v>849</v>
      </c>
      <c r="B350">
        <v>5</v>
      </c>
      <c r="C350">
        <v>13</v>
      </c>
      <c r="D350">
        <v>17</v>
      </c>
      <c r="E350">
        <v>29</v>
      </c>
      <c r="F350">
        <v>34</v>
      </c>
      <c r="G350">
        <v>39</v>
      </c>
      <c r="H350" s="1">
        <v>143</v>
      </c>
      <c r="I350">
        <v>0</v>
      </c>
      <c r="J350">
        <v>0</v>
      </c>
      <c r="K350">
        <v>0</v>
      </c>
      <c r="L350">
        <v>0</v>
      </c>
      <c r="M350">
        <v>4</v>
      </c>
    </row>
    <row r="351" spans="1:13">
      <c r="A351" s="4">
        <f t="shared" si="45"/>
        <v>848</v>
      </c>
      <c r="B351">
        <v>1</v>
      </c>
      <c r="C351">
        <v>2</v>
      </c>
      <c r="D351">
        <v>16</v>
      </c>
      <c r="E351">
        <v>22</v>
      </c>
      <c r="F351">
        <v>38</v>
      </c>
      <c r="G351">
        <v>39</v>
      </c>
      <c r="H351" s="1">
        <v>1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>
      <c r="A352" s="4">
        <f t="shared" si="45"/>
        <v>847</v>
      </c>
      <c r="B352">
        <v>12</v>
      </c>
      <c r="C352">
        <v>16</v>
      </c>
      <c r="D352">
        <v>26</v>
      </c>
      <c r="E352">
        <v>28</v>
      </c>
      <c r="F352">
        <v>30</v>
      </c>
      <c r="G352">
        <v>42</v>
      </c>
      <c r="H352" s="1">
        <v>12</v>
      </c>
      <c r="I352">
        <v>0</v>
      </c>
      <c r="J352">
        <v>0</v>
      </c>
      <c r="K352">
        <v>0</v>
      </c>
      <c r="L352">
        <v>0</v>
      </c>
      <c r="M352">
        <v>1</v>
      </c>
    </row>
    <row r="353" spans="1:13">
      <c r="A353" s="4">
        <f t="shared" si="45"/>
        <v>846</v>
      </c>
      <c r="B353">
        <v>5</v>
      </c>
      <c r="C353">
        <v>18</v>
      </c>
      <c r="D353">
        <v>30</v>
      </c>
      <c r="E353">
        <v>41</v>
      </c>
      <c r="F353">
        <v>43</v>
      </c>
      <c r="G353">
        <v>45</v>
      </c>
      <c r="H353" s="1">
        <v>87</v>
      </c>
      <c r="I353">
        <v>0</v>
      </c>
      <c r="J353">
        <v>0</v>
      </c>
      <c r="K353">
        <v>0</v>
      </c>
      <c r="L353">
        <v>0</v>
      </c>
      <c r="M353">
        <v>5</v>
      </c>
    </row>
    <row r="354" spans="1:13">
      <c r="A354" s="4">
        <f t="shared" si="45"/>
        <v>845</v>
      </c>
      <c r="B354">
        <v>1</v>
      </c>
      <c r="C354">
        <v>16</v>
      </c>
      <c r="D354">
        <v>29</v>
      </c>
      <c r="E354">
        <v>33</v>
      </c>
      <c r="F354">
        <v>40</v>
      </c>
      <c r="G354">
        <v>45</v>
      </c>
      <c r="H354" s="1">
        <v>115</v>
      </c>
      <c r="I354">
        <v>0</v>
      </c>
      <c r="J354">
        <v>0</v>
      </c>
      <c r="K354">
        <v>0</v>
      </c>
      <c r="L354">
        <v>11</v>
      </c>
      <c r="M354">
        <v>4</v>
      </c>
    </row>
    <row r="355" spans="1:13">
      <c r="A355" s="4">
        <f t="shared" si="45"/>
        <v>844</v>
      </c>
      <c r="B355">
        <v>7</v>
      </c>
      <c r="C355">
        <v>8</v>
      </c>
      <c r="D355">
        <v>13</v>
      </c>
      <c r="E355">
        <v>15</v>
      </c>
      <c r="F355">
        <v>33</v>
      </c>
      <c r="G355">
        <v>45</v>
      </c>
      <c r="H355" s="1">
        <v>27</v>
      </c>
      <c r="I355">
        <v>0</v>
      </c>
      <c r="J355">
        <v>0</v>
      </c>
      <c r="K355">
        <v>0</v>
      </c>
      <c r="L355">
        <v>0</v>
      </c>
      <c r="M355">
        <v>2</v>
      </c>
    </row>
    <row r="356" spans="1:13">
      <c r="A356" s="4">
        <f t="shared" si="45"/>
        <v>843</v>
      </c>
      <c r="B356">
        <v>19</v>
      </c>
      <c r="C356">
        <v>21</v>
      </c>
      <c r="D356">
        <v>30</v>
      </c>
      <c r="E356">
        <v>33</v>
      </c>
      <c r="F356">
        <v>34</v>
      </c>
      <c r="G356">
        <v>42</v>
      </c>
      <c r="H356" s="1">
        <v>10</v>
      </c>
      <c r="I356">
        <v>0</v>
      </c>
      <c r="J356">
        <v>0</v>
      </c>
      <c r="K356">
        <v>0</v>
      </c>
      <c r="L356">
        <v>0</v>
      </c>
      <c r="M356">
        <v>1</v>
      </c>
    </row>
    <row r="357" spans="1:13">
      <c r="A357" s="4">
        <f t="shared" si="45"/>
        <v>842</v>
      </c>
      <c r="B357">
        <v>14</v>
      </c>
      <c r="C357">
        <v>26</v>
      </c>
      <c r="D357">
        <v>32</v>
      </c>
      <c r="E357">
        <v>36</v>
      </c>
      <c r="F357">
        <v>39</v>
      </c>
      <c r="G357">
        <v>42</v>
      </c>
      <c r="H357" s="1">
        <v>53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>
      <c r="A358" s="4">
        <f t="shared" si="45"/>
        <v>841</v>
      </c>
      <c r="B358">
        <v>5</v>
      </c>
      <c r="C358">
        <v>11</v>
      </c>
      <c r="D358">
        <v>14</v>
      </c>
      <c r="E358">
        <v>30</v>
      </c>
      <c r="F358">
        <v>33</v>
      </c>
      <c r="G358">
        <v>38</v>
      </c>
      <c r="H358" s="1">
        <v>115</v>
      </c>
      <c r="I358">
        <v>0</v>
      </c>
      <c r="J358">
        <v>0</v>
      </c>
      <c r="K358">
        <v>0</v>
      </c>
      <c r="L358">
        <v>0</v>
      </c>
      <c r="M358">
        <v>3</v>
      </c>
    </row>
    <row r="359" spans="1:13">
      <c r="A359" s="4">
        <f t="shared" si="45"/>
        <v>840</v>
      </c>
      <c r="B359">
        <v>2</v>
      </c>
      <c r="C359">
        <v>4</v>
      </c>
      <c r="D359">
        <v>11</v>
      </c>
      <c r="E359">
        <v>28</v>
      </c>
      <c r="F359">
        <v>29</v>
      </c>
      <c r="G359">
        <v>43</v>
      </c>
      <c r="H359" s="1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>
      <c r="A360" s="4">
        <f t="shared" si="45"/>
        <v>839</v>
      </c>
      <c r="B360">
        <v>3</v>
      </c>
      <c r="C360">
        <v>9</v>
      </c>
      <c r="D360">
        <v>11</v>
      </c>
      <c r="E360">
        <v>12</v>
      </c>
      <c r="F360">
        <v>13</v>
      </c>
      <c r="G360">
        <v>19</v>
      </c>
      <c r="H360" s="1">
        <v>63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>
      <c r="A361" s="4">
        <f t="shared" si="45"/>
        <v>838</v>
      </c>
      <c r="B361">
        <v>9</v>
      </c>
      <c r="C361">
        <v>14</v>
      </c>
      <c r="D361">
        <v>17</v>
      </c>
      <c r="E361">
        <v>33</v>
      </c>
      <c r="F361">
        <v>36</v>
      </c>
      <c r="G361">
        <v>38</v>
      </c>
      <c r="H361" s="1">
        <v>67</v>
      </c>
      <c r="I361">
        <v>0</v>
      </c>
      <c r="J361">
        <v>0</v>
      </c>
      <c r="K361">
        <v>0</v>
      </c>
      <c r="L361">
        <v>0</v>
      </c>
      <c r="M361">
        <v>3</v>
      </c>
    </row>
    <row r="362" spans="1:13">
      <c r="A362" s="4">
        <f t="shared" si="45"/>
        <v>837</v>
      </c>
      <c r="B362">
        <v>2</v>
      </c>
      <c r="C362">
        <v>25</v>
      </c>
      <c r="D362">
        <v>28</v>
      </c>
      <c r="E362">
        <v>30</v>
      </c>
      <c r="F362">
        <v>33</v>
      </c>
      <c r="G362">
        <v>45</v>
      </c>
      <c r="H362" s="1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>
      <c r="A363" s="4">
        <f t="shared" si="45"/>
        <v>836</v>
      </c>
      <c r="B363">
        <v>1</v>
      </c>
      <c r="C363">
        <v>9</v>
      </c>
      <c r="D363">
        <v>11</v>
      </c>
      <c r="E363">
        <v>14</v>
      </c>
      <c r="F363">
        <v>26</v>
      </c>
      <c r="G363">
        <v>28</v>
      </c>
      <c r="H363" s="1">
        <v>124</v>
      </c>
      <c r="I363">
        <v>0</v>
      </c>
      <c r="J363">
        <v>0</v>
      </c>
      <c r="K363">
        <v>0</v>
      </c>
      <c r="L363">
        <v>0</v>
      </c>
      <c r="M363">
        <v>4</v>
      </c>
    </row>
    <row r="364" spans="1:13">
      <c r="A364" s="4">
        <f t="shared" si="45"/>
        <v>835</v>
      </c>
      <c r="B364">
        <v>9</v>
      </c>
      <c r="C364">
        <v>10</v>
      </c>
      <c r="D364">
        <v>13</v>
      </c>
      <c r="E364">
        <v>28</v>
      </c>
      <c r="F364">
        <v>38</v>
      </c>
      <c r="G364">
        <v>45</v>
      </c>
      <c r="H364" s="1">
        <v>24</v>
      </c>
      <c r="I364">
        <v>0</v>
      </c>
      <c r="J364">
        <v>0</v>
      </c>
      <c r="K364">
        <v>0</v>
      </c>
      <c r="L364">
        <v>0</v>
      </c>
      <c r="M364">
        <v>2</v>
      </c>
    </row>
    <row r="365" spans="1:13">
      <c r="A365" s="4">
        <f t="shared" si="45"/>
        <v>834</v>
      </c>
      <c r="B365">
        <v>6</v>
      </c>
      <c r="C365">
        <v>8</v>
      </c>
      <c r="D365">
        <v>18</v>
      </c>
      <c r="E365">
        <v>35</v>
      </c>
      <c r="F365">
        <v>42</v>
      </c>
      <c r="G365">
        <v>43</v>
      </c>
      <c r="H365" s="1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>
      <c r="A366" s="4">
        <f t="shared" si="45"/>
        <v>833</v>
      </c>
      <c r="B366">
        <v>12</v>
      </c>
      <c r="C366">
        <v>18</v>
      </c>
      <c r="D366">
        <v>30</v>
      </c>
      <c r="E366">
        <v>39</v>
      </c>
      <c r="F366">
        <v>41</v>
      </c>
      <c r="G366">
        <v>42</v>
      </c>
      <c r="H366" s="1">
        <v>173</v>
      </c>
      <c r="I366">
        <v>0</v>
      </c>
      <c r="J366">
        <v>0</v>
      </c>
      <c r="K366">
        <v>0</v>
      </c>
      <c r="L366">
        <v>0</v>
      </c>
      <c r="M366">
        <v>1</v>
      </c>
    </row>
    <row r="367" spans="1:13">
      <c r="A367" s="4">
        <f t="shared" si="45"/>
        <v>832</v>
      </c>
      <c r="B367">
        <v>13</v>
      </c>
      <c r="C367">
        <v>14</v>
      </c>
      <c r="D367">
        <v>19</v>
      </c>
      <c r="E367">
        <v>26</v>
      </c>
      <c r="F367">
        <v>40</v>
      </c>
      <c r="G367">
        <v>43</v>
      </c>
      <c r="H367" s="1">
        <v>134</v>
      </c>
      <c r="I367">
        <v>0</v>
      </c>
      <c r="J367">
        <v>0</v>
      </c>
      <c r="K367">
        <v>0</v>
      </c>
      <c r="L367">
        <v>0</v>
      </c>
      <c r="M367">
        <v>6</v>
      </c>
    </row>
    <row r="368" spans="1:13">
      <c r="A368" s="4">
        <f t="shared" si="45"/>
        <v>831</v>
      </c>
      <c r="B368">
        <v>3</v>
      </c>
      <c r="C368">
        <v>10</v>
      </c>
      <c r="D368">
        <v>16</v>
      </c>
      <c r="E368">
        <v>19</v>
      </c>
      <c r="F368">
        <v>31</v>
      </c>
      <c r="G368">
        <v>39</v>
      </c>
      <c r="H368" s="1">
        <v>77</v>
      </c>
      <c r="I368">
        <v>0</v>
      </c>
      <c r="J368">
        <v>0</v>
      </c>
      <c r="K368">
        <v>0</v>
      </c>
      <c r="L368">
        <v>2</v>
      </c>
      <c r="M368">
        <v>7</v>
      </c>
    </row>
    <row r="369" spans="1:13">
      <c r="A369" s="4">
        <f t="shared" si="45"/>
        <v>830</v>
      </c>
      <c r="B369">
        <v>5</v>
      </c>
      <c r="C369">
        <v>6</v>
      </c>
      <c r="D369">
        <v>16</v>
      </c>
      <c r="E369">
        <v>18</v>
      </c>
      <c r="F369">
        <v>37</v>
      </c>
      <c r="G369">
        <v>38</v>
      </c>
      <c r="H369" s="1">
        <v>43</v>
      </c>
      <c r="I369">
        <v>0</v>
      </c>
      <c r="J369">
        <v>0</v>
      </c>
      <c r="K369">
        <v>0</v>
      </c>
      <c r="L369">
        <v>1</v>
      </c>
      <c r="M369">
        <v>0</v>
      </c>
    </row>
    <row r="370" spans="1:13">
      <c r="A370" s="4">
        <f t="shared" si="45"/>
        <v>829</v>
      </c>
      <c r="B370">
        <v>4</v>
      </c>
      <c r="C370">
        <v>5</v>
      </c>
      <c r="D370">
        <v>31</v>
      </c>
      <c r="E370">
        <v>35</v>
      </c>
      <c r="F370">
        <v>43</v>
      </c>
      <c r="G370">
        <v>45</v>
      </c>
      <c r="H370" s="1">
        <v>70</v>
      </c>
      <c r="I370">
        <v>0</v>
      </c>
      <c r="J370">
        <v>0</v>
      </c>
      <c r="K370">
        <v>0</v>
      </c>
      <c r="L370">
        <v>0</v>
      </c>
      <c r="M370">
        <v>4</v>
      </c>
    </row>
    <row r="371" spans="1:13">
      <c r="A371" s="4">
        <f t="shared" si="45"/>
        <v>828</v>
      </c>
      <c r="B371">
        <v>4</v>
      </c>
      <c r="C371">
        <v>7</v>
      </c>
      <c r="D371">
        <v>13</v>
      </c>
      <c r="E371">
        <v>29</v>
      </c>
      <c r="F371">
        <v>31</v>
      </c>
      <c r="G371">
        <v>39</v>
      </c>
      <c r="H371" s="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>
      <c r="A372" s="4">
        <f t="shared" si="45"/>
        <v>827</v>
      </c>
      <c r="B372">
        <v>5</v>
      </c>
      <c r="C372">
        <v>11</v>
      </c>
      <c r="D372">
        <v>12</v>
      </c>
      <c r="E372">
        <v>29</v>
      </c>
      <c r="F372">
        <v>33</v>
      </c>
      <c r="G372">
        <v>44</v>
      </c>
      <c r="H372" s="1">
        <v>1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>
      <c r="A373" s="4">
        <f t="shared" si="45"/>
        <v>826</v>
      </c>
      <c r="B373">
        <v>13</v>
      </c>
      <c r="C373">
        <v>16</v>
      </c>
      <c r="D373">
        <v>24</v>
      </c>
      <c r="E373">
        <v>25</v>
      </c>
      <c r="F373">
        <v>33</v>
      </c>
      <c r="G373">
        <v>36</v>
      </c>
      <c r="H373" s="1">
        <v>256</v>
      </c>
      <c r="I373">
        <v>0</v>
      </c>
      <c r="J373">
        <v>0</v>
      </c>
      <c r="K373">
        <v>0</v>
      </c>
      <c r="L373">
        <v>0</v>
      </c>
      <c r="M373">
        <v>8</v>
      </c>
    </row>
    <row r="374" spans="1:13">
      <c r="A374" s="4">
        <f t="shared" si="45"/>
        <v>825</v>
      </c>
      <c r="B374">
        <v>8</v>
      </c>
      <c r="C374">
        <v>15</v>
      </c>
      <c r="D374">
        <v>21</v>
      </c>
      <c r="E374">
        <v>31</v>
      </c>
      <c r="F374">
        <v>33</v>
      </c>
      <c r="G374">
        <v>38</v>
      </c>
      <c r="H374" s="1">
        <v>124</v>
      </c>
      <c r="I374">
        <v>0</v>
      </c>
      <c r="J374">
        <v>0</v>
      </c>
      <c r="K374">
        <v>0</v>
      </c>
      <c r="L374">
        <v>3</v>
      </c>
      <c r="M374">
        <v>7</v>
      </c>
    </row>
    <row r="375" spans="1:13">
      <c r="A375" s="4">
        <f t="shared" si="45"/>
        <v>824</v>
      </c>
      <c r="B375">
        <v>7</v>
      </c>
      <c r="C375">
        <v>9</v>
      </c>
      <c r="D375">
        <v>24</v>
      </c>
      <c r="E375">
        <v>29</v>
      </c>
      <c r="F375">
        <v>34</v>
      </c>
      <c r="G375">
        <v>38</v>
      </c>
      <c r="H375" s="1">
        <v>5</v>
      </c>
      <c r="I375">
        <v>0</v>
      </c>
      <c r="J375">
        <v>0</v>
      </c>
      <c r="K375">
        <v>0</v>
      </c>
      <c r="L375">
        <v>0</v>
      </c>
      <c r="M375">
        <v>1</v>
      </c>
    </row>
    <row r="376" spans="1:13">
      <c r="A376" s="4">
        <f t="shared" si="45"/>
        <v>823</v>
      </c>
      <c r="B376">
        <v>12</v>
      </c>
      <c r="C376">
        <v>18</v>
      </c>
      <c r="D376">
        <v>24</v>
      </c>
      <c r="E376">
        <v>26</v>
      </c>
      <c r="F376">
        <v>39</v>
      </c>
      <c r="G376">
        <v>40</v>
      </c>
      <c r="H376" s="1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>
      <c r="A377" s="4">
        <f t="shared" si="45"/>
        <v>822</v>
      </c>
      <c r="B377">
        <v>9</v>
      </c>
      <c r="C377">
        <v>18</v>
      </c>
      <c r="D377">
        <v>20</v>
      </c>
      <c r="E377">
        <v>24</v>
      </c>
      <c r="F377">
        <v>27</v>
      </c>
      <c r="G377">
        <v>36</v>
      </c>
      <c r="H377" s="1">
        <v>105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>
      <c r="A378" s="4">
        <f t="shared" si="45"/>
        <v>821</v>
      </c>
      <c r="B378">
        <v>1</v>
      </c>
      <c r="C378">
        <v>12</v>
      </c>
      <c r="D378">
        <v>13</v>
      </c>
      <c r="E378">
        <v>24</v>
      </c>
      <c r="F378">
        <v>29</v>
      </c>
      <c r="G378">
        <v>44</v>
      </c>
      <c r="H378" s="1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>
      <c r="A379" s="4">
        <f t="shared" si="45"/>
        <v>820</v>
      </c>
      <c r="B379">
        <v>10</v>
      </c>
      <c r="C379">
        <v>21</v>
      </c>
      <c r="D379">
        <v>22</v>
      </c>
      <c r="E379">
        <v>30</v>
      </c>
      <c r="F379">
        <v>35</v>
      </c>
      <c r="G379">
        <v>42</v>
      </c>
      <c r="H379" s="1">
        <v>14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>
      <c r="A380" s="4">
        <f t="shared" si="45"/>
        <v>819</v>
      </c>
      <c r="B380">
        <v>16</v>
      </c>
      <c r="C380">
        <v>25</v>
      </c>
      <c r="D380">
        <v>33</v>
      </c>
      <c r="E380">
        <v>38</v>
      </c>
      <c r="F380">
        <v>40</v>
      </c>
      <c r="G380">
        <v>45</v>
      </c>
      <c r="H380" s="1">
        <v>13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>
      <c r="A381" s="4">
        <f t="shared" si="45"/>
        <v>818</v>
      </c>
      <c r="B381">
        <v>14</v>
      </c>
      <c r="C381">
        <v>15</v>
      </c>
      <c r="D381">
        <v>25</v>
      </c>
      <c r="E381">
        <v>28</v>
      </c>
      <c r="F381">
        <v>29</v>
      </c>
      <c r="G381">
        <v>30</v>
      </c>
      <c r="H381" s="1">
        <v>84</v>
      </c>
      <c r="I381">
        <v>0</v>
      </c>
      <c r="J381">
        <v>0</v>
      </c>
      <c r="K381">
        <v>0</v>
      </c>
      <c r="L381">
        <v>1</v>
      </c>
      <c r="M381">
        <v>4</v>
      </c>
    </row>
    <row r="382" spans="1:13">
      <c r="A382" s="4">
        <f t="shared" si="45"/>
        <v>817</v>
      </c>
      <c r="B382">
        <v>3</v>
      </c>
      <c r="C382">
        <v>9</v>
      </c>
      <c r="D382">
        <v>12</v>
      </c>
      <c r="E382">
        <v>13</v>
      </c>
      <c r="F382">
        <v>25</v>
      </c>
      <c r="G382">
        <v>43</v>
      </c>
      <c r="H382" s="1">
        <v>57</v>
      </c>
      <c r="I382">
        <v>0</v>
      </c>
      <c r="J382">
        <v>0</v>
      </c>
      <c r="K382">
        <v>0</v>
      </c>
      <c r="L382">
        <v>0</v>
      </c>
      <c r="M382">
        <v>1</v>
      </c>
    </row>
    <row r="383" spans="1:13">
      <c r="A383" s="4">
        <f t="shared" si="45"/>
        <v>816</v>
      </c>
      <c r="B383" s="167">
        <v>12</v>
      </c>
      <c r="C383" s="167">
        <v>18</v>
      </c>
      <c r="D383" s="167">
        <v>19</v>
      </c>
      <c r="E383" s="167">
        <v>29</v>
      </c>
      <c r="F383" s="167">
        <v>31</v>
      </c>
      <c r="G383" s="167">
        <v>39</v>
      </c>
      <c r="H383" s="168">
        <v>36</v>
      </c>
      <c r="I383" s="167">
        <v>1</v>
      </c>
      <c r="J383" s="167">
        <v>0</v>
      </c>
      <c r="K383" s="167">
        <v>0</v>
      </c>
      <c r="L383" s="167">
        <v>4</v>
      </c>
      <c r="M383" s="167">
        <v>22</v>
      </c>
    </row>
    <row r="384" spans="1:13">
      <c r="A384" s="4">
        <f t="shared" si="45"/>
        <v>815</v>
      </c>
      <c r="B384">
        <v>17</v>
      </c>
      <c r="C384">
        <v>21</v>
      </c>
      <c r="D384">
        <v>25</v>
      </c>
      <c r="E384">
        <v>26</v>
      </c>
      <c r="F384">
        <v>27</v>
      </c>
      <c r="G384">
        <v>36</v>
      </c>
      <c r="H384" s="1">
        <v>24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>
      <c r="A385" s="4">
        <f t="shared" si="45"/>
        <v>814</v>
      </c>
      <c r="B385">
        <v>2</v>
      </c>
      <c r="C385">
        <v>21</v>
      </c>
      <c r="D385">
        <v>28</v>
      </c>
      <c r="E385">
        <v>38</v>
      </c>
      <c r="F385">
        <v>42</v>
      </c>
      <c r="G385">
        <v>45</v>
      </c>
      <c r="H385" s="1">
        <v>10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>
      <c r="A386" s="4">
        <f t="shared" si="45"/>
        <v>813</v>
      </c>
      <c r="B386">
        <v>11</v>
      </c>
      <c r="C386">
        <v>30</v>
      </c>
      <c r="D386">
        <v>34</v>
      </c>
      <c r="E386">
        <v>35</v>
      </c>
      <c r="F386">
        <v>42</v>
      </c>
      <c r="G386">
        <v>44</v>
      </c>
      <c r="H386" s="1">
        <v>73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>
      <c r="A387" s="4">
        <f t="shared" si="45"/>
        <v>812</v>
      </c>
      <c r="B387">
        <v>1</v>
      </c>
      <c r="C387">
        <v>3</v>
      </c>
      <c r="D387">
        <v>12</v>
      </c>
      <c r="E387">
        <v>14</v>
      </c>
      <c r="F387">
        <v>16</v>
      </c>
      <c r="G387">
        <v>43</v>
      </c>
      <c r="H387" s="1">
        <v>101</v>
      </c>
      <c r="I387">
        <v>0</v>
      </c>
      <c r="J387">
        <v>0</v>
      </c>
      <c r="K387">
        <v>0</v>
      </c>
      <c r="L387">
        <v>2</v>
      </c>
      <c r="M387">
        <v>9</v>
      </c>
    </row>
    <row r="388" spans="1:13">
      <c r="A388" s="4">
        <f t="shared" si="45"/>
        <v>811</v>
      </c>
      <c r="B388">
        <v>8</v>
      </c>
      <c r="C388">
        <v>11</v>
      </c>
      <c r="D388">
        <v>19</v>
      </c>
      <c r="E388">
        <v>21</v>
      </c>
      <c r="F388">
        <v>36</v>
      </c>
      <c r="G388">
        <v>45</v>
      </c>
      <c r="H388" s="1">
        <v>42</v>
      </c>
      <c r="I388">
        <v>0</v>
      </c>
      <c r="J388">
        <v>0</v>
      </c>
      <c r="K388">
        <v>0</v>
      </c>
      <c r="L388">
        <v>0</v>
      </c>
      <c r="M388">
        <v>1</v>
      </c>
    </row>
    <row r="389" spans="1:13">
      <c r="A389" s="4">
        <f t="shared" ref="A389:A452" si="46">A390+1</f>
        <v>810</v>
      </c>
      <c r="B389">
        <v>5</v>
      </c>
      <c r="C389">
        <v>10</v>
      </c>
      <c r="D389">
        <v>13</v>
      </c>
      <c r="E389">
        <v>21</v>
      </c>
      <c r="F389">
        <v>39</v>
      </c>
      <c r="G389">
        <v>43</v>
      </c>
      <c r="H389" s="1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>
      <c r="A390" s="4">
        <f t="shared" si="46"/>
        <v>809</v>
      </c>
      <c r="B390">
        <v>6</v>
      </c>
      <c r="C390">
        <v>11</v>
      </c>
      <c r="D390">
        <v>15</v>
      </c>
      <c r="E390">
        <v>17</v>
      </c>
      <c r="F390">
        <v>23</v>
      </c>
      <c r="G390">
        <v>40</v>
      </c>
      <c r="H390" s="1">
        <v>46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>
      <c r="A391" s="4">
        <f t="shared" si="46"/>
        <v>808</v>
      </c>
      <c r="B391">
        <v>15</v>
      </c>
      <c r="C391">
        <v>21</v>
      </c>
      <c r="D391">
        <v>31</v>
      </c>
      <c r="E391">
        <v>32</v>
      </c>
      <c r="F391">
        <v>41</v>
      </c>
      <c r="G391">
        <v>43</v>
      </c>
      <c r="H391" s="1">
        <v>27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>
      <c r="A392" s="4">
        <f t="shared" si="46"/>
        <v>807</v>
      </c>
      <c r="B392">
        <v>6</v>
      </c>
      <c r="C392">
        <v>10</v>
      </c>
      <c r="D392">
        <v>18</v>
      </c>
      <c r="E392">
        <v>25</v>
      </c>
      <c r="F392">
        <v>34</v>
      </c>
      <c r="G392">
        <v>35</v>
      </c>
      <c r="H392" s="1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>
      <c r="A393" s="4">
        <f t="shared" si="46"/>
        <v>806</v>
      </c>
      <c r="B393">
        <v>14</v>
      </c>
      <c r="C393">
        <v>20</v>
      </c>
      <c r="D393">
        <v>23</v>
      </c>
      <c r="E393">
        <v>31</v>
      </c>
      <c r="F393">
        <v>37</v>
      </c>
      <c r="G393">
        <v>38</v>
      </c>
      <c r="H393" s="1">
        <v>11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>
      <c r="A394" s="4">
        <f t="shared" si="46"/>
        <v>805</v>
      </c>
      <c r="B394">
        <v>3</v>
      </c>
      <c r="C394">
        <v>12</v>
      </c>
      <c r="D394">
        <v>13</v>
      </c>
      <c r="E394">
        <v>18</v>
      </c>
      <c r="F394">
        <v>31</v>
      </c>
      <c r="G394">
        <v>32</v>
      </c>
      <c r="H394" s="1">
        <v>93</v>
      </c>
      <c r="I394">
        <v>0</v>
      </c>
      <c r="J394">
        <v>0</v>
      </c>
      <c r="K394">
        <v>0</v>
      </c>
      <c r="L394">
        <v>0</v>
      </c>
      <c r="M394">
        <v>4</v>
      </c>
    </row>
    <row r="395" spans="1:13">
      <c r="A395" s="4">
        <f t="shared" si="46"/>
        <v>804</v>
      </c>
      <c r="B395">
        <v>1</v>
      </c>
      <c r="C395">
        <v>10</v>
      </c>
      <c r="D395">
        <v>13</v>
      </c>
      <c r="E395">
        <v>26</v>
      </c>
      <c r="F395">
        <v>32</v>
      </c>
      <c r="G395">
        <v>36</v>
      </c>
      <c r="H395" s="1">
        <v>69</v>
      </c>
      <c r="I395">
        <v>0</v>
      </c>
      <c r="J395">
        <v>0</v>
      </c>
      <c r="K395">
        <v>0</v>
      </c>
      <c r="L395">
        <v>0</v>
      </c>
      <c r="M395">
        <v>2</v>
      </c>
    </row>
    <row r="396" spans="1:13">
      <c r="A396" s="4">
        <f t="shared" si="46"/>
        <v>803</v>
      </c>
      <c r="B396">
        <v>5</v>
      </c>
      <c r="C396">
        <v>9</v>
      </c>
      <c r="D396">
        <v>14</v>
      </c>
      <c r="E396">
        <v>26</v>
      </c>
      <c r="F396">
        <v>30</v>
      </c>
      <c r="G396">
        <v>43</v>
      </c>
      <c r="H396" s="1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>
      <c r="A397" s="4">
        <f t="shared" si="46"/>
        <v>802</v>
      </c>
      <c r="B397">
        <v>10</v>
      </c>
      <c r="C397">
        <v>11</v>
      </c>
      <c r="D397">
        <v>12</v>
      </c>
      <c r="E397">
        <v>18</v>
      </c>
      <c r="F397">
        <v>24</v>
      </c>
      <c r="G397">
        <v>42</v>
      </c>
      <c r="H397" s="1">
        <v>111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>
      <c r="A398" s="4">
        <f t="shared" si="46"/>
        <v>801</v>
      </c>
      <c r="B398">
        <v>17</v>
      </c>
      <c r="C398">
        <v>25</v>
      </c>
      <c r="D398">
        <v>28</v>
      </c>
      <c r="E398">
        <v>37</v>
      </c>
      <c r="F398">
        <v>43</v>
      </c>
      <c r="G398">
        <v>44</v>
      </c>
      <c r="H398" s="1">
        <v>162</v>
      </c>
      <c r="I398">
        <v>0</v>
      </c>
      <c r="J398">
        <v>0</v>
      </c>
      <c r="K398">
        <v>0</v>
      </c>
      <c r="L398">
        <v>0</v>
      </c>
      <c r="M398">
        <v>3</v>
      </c>
    </row>
    <row r="399" spans="1:13">
      <c r="A399" s="4">
        <f t="shared" si="46"/>
        <v>800</v>
      </c>
      <c r="B399">
        <v>1</v>
      </c>
      <c r="C399">
        <v>4</v>
      </c>
      <c r="D399">
        <v>10</v>
      </c>
      <c r="E399">
        <v>12</v>
      </c>
      <c r="F399">
        <v>28</v>
      </c>
      <c r="G399">
        <v>45</v>
      </c>
      <c r="H399" s="1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>
      <c r="A400" s="4">
        <f t="shared" si="46"/>
        <v>799</v>
      </c>
      <c r="B400">
        <v>12</v>
      </c>
      <c r="C400">
        <v>17</v>
      </c>
      <c r="D400">
        <v>23</v>
      </c>
      <c r="E400">
        <v>34</v>
      </c>
      <c r="F400">
        <v>42</v>
      </c>
      <c r="G400">
        <v>45</v>
      </c>
      <c r="H400" s="1">
        <v>15</v>
      </c>
      <c r="I400">
        <v>0</v>
      </c>
      <c r="J400">
        <v>0</v>
      </c>
      <c r="K400">
        <v>0</v>
      </c>
      <c r="L400">
        <v>0</v>
      </c>
      <c r="M400">
        <v>1</v>
      </c>
    </row>
    <row r="401" spans="1:13">
      <c r="A401" s="4">
        <f t="shared" si="46"/>
        <v>798</v>
      </c>
      <c r="B401">
        <v>2</v>
      </c>
      <c r="C401">
        <v>10</v>
      </c>
      <c r="D401">
        <v>14</v>
      </c>
      <c r="E401">
        <v>22</v>
      </c>
      <c r="F401">
        <v>32</v>
      </c>
      <c r="G401">
        <v>36</v>
      </c>
      <c r="H401" s="1">
        <v>98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>
      <c r="A402" s="4">
        <f t="shared" si="46"/>
        <v>797</v>
      </c>
      <c r="B402">
        <v>5</v>
      </c>
      <c r="C402">
        <v>22</v>
      </c>
      <c r="D402">
        <v>31</v>
      </c>
      <c r="E402">
        <v>32</v>
      </c>
      <c r="F402">
        <v>39</v>
      </c>
      <c r="G402">
        <v>45</v>
      </c>
      <c r="H402" s="1">
        <v>44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>
      <c r="A403" s="4">
        <f t="shared" si="46"/>
        <v>796</v>
      </c>
      <c r="B403">
        <v>1</v>
      </c>
      <c r="C403">
        <v>21</v>
      </c>
      <c r="D403">
        <v>26</v>
      </c>
      <c r="E403">
        <v>36</v>
      </c>
      <c r="F403">
        <v>40</v>
      </c>
      <c r="G403">
        <v>41</v>
      </c>
      <c r="H403" s="1">
        <v>116</v>
      </c>
      <c r="I403">
        <v>0</v>
      </c>
      <c r="J403">
        <v>0</v>
      </c>
      <c r="K403">
        <v>0</v>
      </c>
      <c r="L403">
        <v>0</v>
      </c>
      <c r="M403">
        <v>5</v>
      </c>
    </row>
    <row r="404" spans="1:13">
      <c r="A404" s="4">
        <f t="shared" si="46"/>
        <v>795</v>
      </c>
      <c r="B404">
        <v>3</v>
      </c>
      <c r="C404">
        <v>10</v>
      </c>
      <c r="D404">
        <v>13</v>
      </c>
      <c r="E404">
        <v>26</v>
      </c>
      <c r="F404">
        <v>34</v>
      </c>
      <c r="G404">
        <v>38</v>
      </c>
      <c r="H404" s="1">
        <v>17</v>
      </c>
      <c r="I404">
        <v>0</v>
      </c>
      <c r="J404">
        <v>0</v>
      </c>
      <c r="K404">
        <v>0</v>
      </c>
      <c r="L404">
        <v>0</v>
      </c>
      <c r="M404">
        <v>1</v>
      </c>
    </row>
    <row r="405" spans="1:13">
      <c r="A405" s="4">
        <f t="shared" si="46"/>
        <v>794</v>
      </c>
      <c r="B405">
        <v>6</v>
      </c>
      <c r="C405">
        <v>7</v>
      </c>
      <c r="D405">
        <v>18</v>
      </c>
      <c r="E405">
        <v>19</v>
      </c>
      <c r="F405">
        <v>30</v>
      </c>
      <c r="G405">
        <v>38</v>
      </c>
      <c r="H405" s="1">
        <v>48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>
      <c r="A406" s="4">
        <f t="shared" si="46"/>
        <v>793</v>
      </c>
      <c r="B406">
        <v>10</v>
      </c>
      <c r="C406">
        <v>15</v>
      </c>
      <c r="D406">
        <v>21</v>
      </c>
      <c r="E406">
        <v>35</v>
      </c>
      <c r="F406">
        <v>38</v>
      </c>
      <c r="G406">
        <v>43</v>
      </c>
      <c r="H406" s="1">
        <v>174</v>
      </c>
      <c r="I406">
        <v>0</v>
      </c>
      <c r="J406">
        <v>0</v>
      </c>
      <c r="K406">
        <v>0</v>
      </c>
      <c r="L406">
        <v>0</v>
      </c>
      <c r="M406">
        <v>8</v>
      </c>
    </row>
    <row r="407" spans="1:13">
      <c r="A407" s="4">
        <f t="shared" si="46"/>
        <v>792</v>
      </c>
      <c r="B407">
        <v>2</v>
      </c>
      <c r="C407">
        <v>7</v>
      </c>
      <c r="D407">
        <v>19</v>
      </c>
      <c r="E407">
        <v>25</v>
      </c>
      <c r="F407">
        <v>29</v>
      </c>
      <c r="G407">
        <v>36</v>
      </c>
      <c r="H407" s="1">
        <v>11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>
      <c r="A408" s="4">
        <f t="shared" si="46"/>
        <v>791</v>
      </c>
      <c r="B408">
        <v>2</v>
      </c>
      <c r="C408">
        <v>10</v>
      </c>
      <c r="D408">
        <v>12</v>
      </c>
      <c r="E408">
        <v>31</v>
      </c>
      <c r="F408">
        <v>33</v>
      </c>
      <c r="G408">
        <v>42</v>
      </c>
      <c r="H408" s="1">
        <v>110</v>
      </c>
      <c r="I408">
        <v>0</v>
      </c>
      <c r="J408">
        <v>0</v>
      </c>
      <c r="K408">
        <v>0</v>
      </c>
      <c r="L408">
        <v>0</v>
      </c>
      <c r="M408">
        <v>3</v>
      </c>
    </row>
    <row r="409" spans="1:13">
      <c r="A409" s="4">
        <f t="shared" si="46"/>
        <v>790</v>
      </c>
      <c r="B409">
        <v>3</v>
      </c>
      <c r="C409">
        <v>8</v>
      </c>
      <c r="D409">
        <v>19</v>
      </c>
      <c r="E409">
        <v>27</v>
      </c>
      <c r="F409">
        <v>30</v>
      </c>
      <c r="G409">
        <v>41</v>
      </c>
      <c r="H409" s="1">
        <v>128</v>
      </c>
      <c r="I409">
        <v>0</v>
      </c>
      <c r="J409">
        <v>0</v>
      </c>
      <c r="K409">
        <v>0</v>
      </c>
      <c r="L409">
        <v>1</v>
      </c>
      <c r="M409">
        <v>4</v>
      </c>
    </row>
    <row r="410" spans="1:13">
      <c r="A410" s="4">
        <f t="shared" si="46"/>
        <v>789</v>
      </c>
      <c r="B410">
        <v>2</v>
      </c>
      <c r="C410">
        <v>6</v>
      </c>
      <c r="D410">
        <v>7</v>
      </c>
      <c r="E410">
        <v>12</v>
      </c>
      <c r="F410">
        <v>19</v>
      </c>
      <c r="G410">
        <v>45</v>
      </c>
      <c r="H410" s="1">
        <v>173</v>
      </c>
      <c r="I410">
        <v>0</v>
      </c>
      <c r="J410">
        <v>0</v>
      </c>
      <c r="K410">
        <v>0</v>
      </c>
      <c r="L410">
        <v>1</v>
      </c>
      <c r="M410">
        <v>11</v>
      </c>
    </row>
    <row r="411" spans="1:13">
      <c r="A411" s="4">
        <f t="shared" si="46"/>
        <v>788</v>
      </c>
      <c r="B411">
        <v>2</v>
      </c>
      <c r="C411">
        <v>10</v>
      </c>
      <c r="D411">
        <v>11</v>
      </c>
      <c r="E411">
        <v>19</v>
      </c>
      <c r="F411">
        <v>35</v>
      </c>
      <c r="G411">
        <v>39</v>
      </c>
      <c r="H411" s="1">
        <v>12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>
      <c r="A412" s="4">
        <f t="shared" si="46"/>
        <v>787</v>
      </c>
      <c r="B412">
        <v>5</v>
      </c>
      <c r="C412">
        <v>6</v>
      </c>
      <c r="D412">
        <v>13</v>
      </c>
      <c r="E412">
        <v>16</v>
      </c>
      <c r="F412">
        <v>27</v>
      </c>
      <c r="G412">
        <v>28</v>
      </c>
      <c r="H412" s="1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>
      <c r="A413" s="4">
        <f t="shared" si="46"/>
        <v>786</v>
      </c>
      <c r="B413">
        <v>12</v>
      </c>
      <c r="C413">
        <v>15</v>
      </c>
      <c r="D413">
        <v>16</v>
      </c>
      <c r="E413">
        <v>20</v>
      </c>
      <c r="F413">
        <v>24</v>
      </c>
      <c r="G413">
        <v>30</v>
      </c>
      <c r="H413" s="1">
        <v>42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>
      <c r="A414" s="4">
        <f t="shared" si="46"/>
        <v>785</v>
      </c>
      <c r="B414">
        <v>4</v>
      </c>
      <c r="C414">
        <v>6</v>
      </c>
      <c r="D414">
        <v>15</v>
      </c>
      <c r="E414">
        <v>25</v>
      </c>
      <c r="F414">
        <v>26</v>
      </c>
      <c r="G414">
        <v>33</v>
      </c>
      <c r="H414" s="1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>
      <c r="A415" s="4">
        <f t="shared" si="46"/>
        <v>784</v>
      </c>
      <c r="B415">
        <v>3</v>
      </c>
      <c r="C415">
        <v>10</v>
      </c>
      <c r="D415">
        <v>23</v>
      </c>
      <c r="E415">
        <v>24</v>
      </c>
      <c r="F415">
        <v>31</v>
      </c>
      <c r="G415">
        <v>39</v>
      </c>
      <c r="H415" s="1">
        <v>181</v>
      </c>
      <c r="I415">
        <v>0</v>
      </c>
      <c r="J415">
        <v>0</v>
      </c>
      <c r="K415">
        <v>0</v>
      </c>
      <c r="L415">
        <v>1</v>
      </c>
      <c r="M415">
        <v>1</v>
      </c>
    </row>
    <row r="416" spans="1:13">
      <c r="A416" s="4">
        <f t="shared" si="46"/>
        <v>783</v>
      </c>
      <c r="B416">
        <v>14</v>
      </c>
      <c r="C416">
        <v>15</v>
      </c>
      <c r="D416">
        <v>16</v>
      </c>
      <c r="E416">
        <v>17</v>
      </c>
      <c r="F416">
        <v>38</v>
      </c>
      <c r="G416">
        <v>45</v>
      </c>
      <c r="H416" s="1">
        <v>67</v>
      </c>
      <c r="I416">
        <v>0</v>
      </c>
      <c r="J416">
        <v>0</v>
      </c>
      <c r="K416">
        <v>0</v>
      </c>
      <c r="L416">
        <v>0</v>
      </c>
      <c r="M416">
        <v>5</v>
      </c>
    </row>
    <row r="417" spans="1:13">
      <c r="A417" s="4">
        <f t="shared" si="46"/>
        <v>782</v>
      </c>
      <c r="B417">
        <v>6</v>
      </c>
      <c r="C417">
        <v>18</v>
      </c>
      <c r="D417">
        <v>31</v>
      </c>
      <c r="E417">
        <v>34</v>
      </c>
      <c r="F417">
        <v>38</v>
      </c>
      <c r="G417">
        <v>45</v>
      </c>
      <c r="H417" s="1">
        <v>40</v>
      </c>
      <c r="I417">
        <v>0</v>
      </c>
      <c r="J417">
        <v>0</v>
      </c>
      <c r="K417">
        <v>0</v>
      </c>
      <c r="L417">
        <v>0</v>
      </c>
      <c r="M417">
        <v>1</v>
      </c>
    </row>
    <row r="418" spans="1:13">
      <c r="A418" s="4">
        <f t="shared" si="46"/>
        <v>781</v>
      </c>
      <c r="B418">
        <v>11</v>
      </c>
      <c r="C418">
        <v>16</v>
      </c>
      <c r="D418">
        <v>18</v>
      </c>
      <c r="E418">
        <v>19</v>
      </c>
      <c r="F418">
        <v>24</v>
      </c>
      <c r="G418">
        <v>39</v>
      </c>
      <c r="H418" s="1">
        <v>17</v>
      </c>
      <c r="I418">
        <v>0</v>
      </c>
      <c r="J418">
        <v>0</v>
      </c>
      <c r="K418">
        <v>0</v>
      </c>
      <c r="L418">
        <v>0</v>
      </c>
      <c r="M418">
        <v>2</v>
      </c>
    </row>
    <row r="419" spans="1:13">
      <c r="A419" s="4">
        <f t="shared" si="46"/>
        <v>780</v>
      </c>
      <c r="B419">
        <v>15</v>
      </c>
      <c r="C419">
        <v>17</v>
      </c>
      <c r="D419">
        <v>19</v>
      </c>
      <c r="E419">
        <v>21</v>
      </c>
      <c r="F419">
        <v>27</v>
      </c>
      <c r="G419">
        <v>45</v>
      </c>
      <c r="H419" s="1">
        <v>18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>
      <c r="A420" s="4">
        <f t="shared" si="46"/>
        <v>779</v>
      </c>
      <c r="B420">
        <v>6</v>
      </c>
      <c r="C420">
        <v>12</v>
      </c>
      <c r="D420">
        <v>19</v>
      </c>
      <c r="E420">
        <v>24</v>
      </c>
      <c r="F420">
        <v>34</v>
      </c>
      <c r="G420">
        <v>41</v>
      </c>
      <c r="H420" s="1">
        <v>48</v>
      </c>
      <c r="I420">
        <v>0</v>
      </c>
      <c r="J420">
        <v>0</v>
      </c>
      <c r="K420">
        <v>0</v>
      </c>
      <c r="L420">
        <v>0</v>
      </c>
      <c r="M420">
        <v>3</v>
      </c>
    </row>
    <row r="421" spans="1:13">
      <c r="A421" s="4">
        <f t="shared" si="46"/>
        <v>778</v>
      </c>
      <c r="B421">
        <v>6</v>
      </c>
      <c r="C421">
        <v>21</v>
      </c>
      <c r="D421">
        <v>35</v>
      </c>
      <c r="E421">
        <v>36</v>
      </c>
      <c r="F421">
        <v>37</v>
      </c>
      <c r="G421">
        <v>41</v>
      </c>
      <c r="H421" s="1">
        <v>36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>
      <c r="A422" s="4">
        <f t="shared" si="46"/>
        <v>777</v>
      </c>
      <c r="B422">
        <v>6</v>
      </c>
      <c r="C422">
        <v>12</v>
      </c>
      <c r="D422">
        <v>17</v>
      </c>
      <c r="E422">
        <v>21</v>
      </c>
      <c r="F422">
        <v>34</v>
      </c>
      <c r="G422">
        <v>37</v>
      </c>
      <c r="H422" s="1">
        <v>31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>
      <c r="A423" s="4">
        <f t="shared" si="46"/>
        <v>776</v>
      </c>
      <c r="B423">
        <v>8</v>
      </c>
      <c r="C423">
        <v>9</v>
      </c>
      <c r="D423">
        <v>18</v>
      </c>
      <c r="E423">
        <v>21</v>
      </c>
      <c r="F423">
        <v>28</v>
      </c>
      <c r="G423">
        <v>40</v>
      </c>
      <c r="H423" s="1">
        <v>52</v>
      </c>
      <c r="I423">
        <v>0</v>
      </c>
      <c r="J423">
        <v>0</v>
      </c>
      <c r="K423">
        <v>0</v>
      </c>
      <c r="L423">
        <v>0</v>
      </c>
      <c r="M423">
        <v>1</v>
      </c>
    </row>
    <row r="424" spans="1:13">
      <c r="A424" s="4">
        <f t="shared" si="46"/>
        <v>775</v>
      </c>
      <c r="B424">
        <v>11</v>
      </c>
      <c r="C424">
        <v>12</v>
      </c>
      <c r="D424">
        <v>29</v>
      </c>
      <c r="E424">
        <v>33</v>
      </c>
      <c r="F424">
        <v>38</v>
      </c>
      <c r="G424">
        <v>42</v>
      </c>
      <c r="H424" s="1">
        <v>33</v>
      </c>
      <c r="I424">
        <v>0</v>
      </c>
      <c r="J424">
        <v>0</v>
      </c>
      <c r="K424">
        <v>0</v>
      </c>
      <c r="L424">
        <v>0</v>
      </c>
      <c r="M424">
        <v>3</v>
      </c>
    </row>
    <row r="425" spans="1:13">
      <c r="A425" s="4">
        <f t="shared" si="46"/>
        <v>774</v>
      </c>
      <c r="B425">
        <v>12</v>
      </c>
      <c r="C425">
        <v>15</v>
      </c>
      <c r="D425">
        <v>18</v>
      </c>
      <c r="E425">
        <v>28</v>
      </c>
      <c r="F425">
        <v>34</v>
      </c>
      <c r="G425">
        <v>42</v>
      </c>
      <c r="H425" s="1">
        <v>139</v>
      </c>
      <c r="I425">
        <v>0</v>
      </c>
      <c r="J425">
        <v>0</v>
      </c>
      <c r="K425">
        <v>0</v>
      </c>
      <c r="L425">
        <v>1</v>
      </c>
      <c r="M425">
        <v>4</v>
      </c>
    </row>
    <row r="426" spans="1:13">
      <c r="A426" s="4">
        <f t="shared" si="46"/>
        <v>773</v>
      </c>
      <c r="B426">
        <v>8</v>
      </c>
      <c r="C426">
        <v>12</v>
      </c>
      <c r="D426">
        <v>19</v>
      </c>
      <c r="E426">
        <v>21</v>
      </c>
      <c r="F426">
        <v>31</v>
      </c>
      <c r="G426">
        <v>35</v>
      </c>
      <c r="H426" s="1">
        <v>60</v>
      </c>
      <c r="I426">
        <v>0</v>
      </c>
      <c r="J426">
        <v>0</v>
      </c>
      <c r="K426">
        <v>0</v>
      </c>
      <c r="L426">
        <v>0</v>
      </c>
      <c r="M426">
        <v>5</v>
      </c>
    </row>
    <row r="427" spans="1:13">
      <c r="A427" s="4">
        <f t="shared" si="46"/>
        <v>772</v>
      </c>
      <c r="B427">
        <v>5</v>
      </c>
      <c r="C427">
        <v>6</v>
      </c>
      <c r="D427">
        <v>11</v>
      </c>
      <c r="E427">
        <v>14</v>
      </c>
      <c r="F427">
        <v>21</v>
      </c>
      <c r="G427">
        <v>41</v>
      </c>
      <c r="H427" s="1">
        <v>5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>
      <c r="A428" s="4">
        <f t="shared" si="46"/>
        <v>771</v>
      </c>
      <c r="B428">
        <v>6</v>
      </c>
      <c r="C428">
        <v>10</v>
      </c>
      <c r="D428">
        <v>17</v>
      </c>
      <c r="E428">
        <v>18</v>
      </c>
      <c r="F428">
        <v>21</v>
      </c>
      <c r="G428">
        <v>29</v>
      </c>
      <c r="H428" s="1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>
      <c r="A429" s="4">
        <f t="shared" si="46"/>
        <v>770</v>
      </c>
      <c r="B429">
        <v>1</v>
      </c>
      <c r="C429">
        <v>9</v>
      </c>
      <c r="D429">
        <v>12</v>
      </c>
      <c r="E429">
        <v>23</v>
      </c>
      <c r="F429">
        <v>39</v>
      </c>
      <c r="G429">
        <v>43</v>
      </c>
      <c r="H429" s="1">
        <v>96</v>
      </c>
      <c r="I429">
        <v>0</v>
      </c>
      <c r="J429">
        <v>0</v>
      </c>
      <c r="K429">
        <v>0</v>
      </c>
      <c r="L429">
        <v>0</v>
      </c>
      <c r="M429">
        <v>2</v>
      </c>
    </row>
    <row r="430" spans="1:13">
      <c r="A430" s="4">
        <f t="shared" si="46"/>
        <v>769</v>
      </c>
      <c r="B430">
        <v>5</v>
      </c>
      <c r="C430">
        <v>7</v>
      </c>
      <c r="D430">
        <v>11</v>
      </c>
      <c r="E430">
        <v>16</v>
      </c>
      <c r="F430">
        <v>41</v>
      </c>
      <c r="G430">
        <v>45</v>
      </c>
      <c r="H430" s="1">
        <v>167</v>
      </c>
      <c r="I430">
        <v>0</v>
      </c>
      <c r="J430">
        <v>0</v>
      </c>
      <c r="K430">
        <v>0</v>
      </c>
      <c r="L430">
        <v>0</v>
      </c>
      <c r="M430">
        <v>3</v>
      </c>
    </row>
    <row r="431" spans="1:13">
      <c r="A431" s="4">
        <f t="shared" si="46"/>
        <v>768</v>
      </c>
      <c r="B431">
        <v>7</v>
      </c>
      <c r="C431">
        <v>27</v>
      </c>
      <c r="D431">
        <v>29</v>
      </c>
      <c r="E431">
        <v>30</v>
      </c>
      <c r="F431">
        <v>38</v>
      </c>
      <c r="G431">
        <v>44</v>
      </c>
      <c r="H431" s="1">
        <v>49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>
      <c r="A432" s="4">
        <f t="shared" si="46"/>
        <v>767</v>
      </c>
      <c r="B432">
        <v>5</v>
      </c>
      <c r="C432">
        <v>15</v>
      </c>
      <c r="D432">
        <v>20</v>
      </c>
      <c r="E432">
        <v>31</v>
      </c>
      <c r="F432">
        <v>34</v>
      </c>
      <c r="G432">
        <v>42</v>
      </c>
      <c r="H432" s="1">
        <v>94</v>
      </c>
      <c r="I432">
        <v>0</v>
      </c>
      <c r="J432">
        <v>0</v>
      </c>
      <c r="K432">
        <v>0</v>
      </c>
      <c r="L432">
        <v>0</v>
      </c>
      <c r="M432">
        <v>2</v>
      </c>
    </row>
    <row r="433" spans="1:13">
      <c r="A433" s="4">
        <f t="shared" si="46"/>
        <v>766</v>
      </c>
      <c r="B433">
        <v>9</v>
      </c>
      <c r="C433">
        <v>30</v>
      </c>
      <c r="D433">
        <v>34</v>
      </c>
      <c r="E433">
        <v>35</v>
      </c>
      <c r="F433">
        <v>39</v>
      </c>
      <c r="G433">
        <v>41</v>
      </c>
      <c r="H433" s="1">
        <v>92</v>
      </c>
      <c r="I433">
        <v>0</v>
      </c>
      <c r="J433">
        <v>0</v>
      </c>
      <c r="K433">
        <v>0</v>
      </c>
      <c r="L433">
        <v>0</v>
      </c>
      <c r="M433">
        <v>1</v>
      </c>
    </row>
    <row r="434" spans="1:13">
      <c r="A434" s="4">
        <f t="shared" si="46"/>
        <v>765</v>
      </c>
      <c r="B434">
        <v>1</v>
      </c>
      <c r="C434">
        <v>3</v>
      </c>
      <c r="D434">
        <v>8</v>
      </c>
      <c r="E434">
        <v>12</v>
      </c>
      <c r="F434">
        <v>42</v>
      </c>
      <c r="G434">
        <v>43</v>
      </c>
      <c r="H434" s="1">
        <v>130</v>
      </c>
      <c r="I434">
        <v>0</v>
      </c>
      <c r="J434">
        <v>0</v>
      </c>
      <c r="K434">
        <v>2</v>
      </c>
      <c r="L434">
        <v>5</v>
      </c>
      <c r="M434">
        <v>0</v>
      </c>
    </row>
    <row r="435" spans="1:13">
      <c r="A435" s="4">
        <f t="shared" si="46"/>
        <v>764</v>
      </c>
      <c r="B435">
        <v>7</v>
      </c>
      <c r="C435">
        <v>22</v>
      </c>
      <c r="D435">
        <v>24</v>
      </c>
      <c r="E435">
        <v>31</v>
      </c>
      <c r="F435">
        <v>34</v>
      </c>
      <c r="G435">
        <v>36</v>
      </c>
      <c r="H435" s="1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>
      <c r="A436" s="4">
        <f t="shared" si="46"/>
        <v>763</v>
      </c>
      <c r="B436">
        <v>3</v>
      </c>
      <c r="C436">
        <v>8</v>
      </c>
      <c r="D436">
        <v>16</v>
      </c>
      <c r="E436">
        <v>32</v>
      </c>
      <c r="F436">
        <v>34</v>
      </c>
      <c r="G436">
        <v>43</v>
      </c>
      <c r="H436" s="1">
        <v>113</v>
      </c>
      <c r="I436">
        <v>0</v>
      </c>
      <c r="J436">
        <v>0</v>
      </c>
      <c r="K436">
        <v>0</v>
      </c>
      <c r="L436">
        <v>2</v>
      </c>
      <c r="M436">
        <v>5</v>
      </c>
    </row>
    <row r="437" spans="1:13">
      <c r="A437" s="4">
        <f t="shared" si="46"/>
        <v>762</v>
      </c>
      <c r="B437">
        <v>1</v>
      </c>
      <c r="C437">
        <v>3</v>
      </c>
      <c r="D437">
        <v>12</v>
      </c>
      <c r="E437">
        <v>21</v>
      </c>
      <c r="F437">
        <v>26</v>
      </c>
      <c r="G437">
        <v>41</v>
      </c>
      <c r="H437" s="1">
        <v>143</v>
      </c>
      <c r="I437">
        <v>0</v>
      </c>
      <c r="J437">
        <v>0</v>
      </c>
      <c r="K437">
        <v>0</v>
      </c>
      <c r="L437">
        <v>1</v>
      </c>
      <c r="M437">
        <v>2</v>
      </c>
    </row>
    <row r="438" spans="1:13">
      <c r="A438" s="4">
        <f t="shared" si="46"/>
        <v>761</v>
      </c>
      <c r="B438">
        <v>4</v>
      </c>
      <c r="C438">
        <v>7</v>
      </c>
      <c r="D438">
        <v>11</v>
      </c>
      <c r="E438">
        <v>24</v>
      </c>
      <c r="F438">
        <v>42</v>
      </c>
      <c r="G438">
        <v>45</v>
      </c>
      <c r="H438" s="1">
        <v>121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>
      <c r="A439" s="4">
        <f t="shared" si="46"/>
        <v>760</v>
      </c>
      <c r="B439">
        <v>10</v>
      </c>
      <c r="C439">
        <v>22</v>
      </c>
      <c r="D439">
        <v>27</v>
      </c>
      <c r="E439">
        <v>31</v>
      </c>
      <c r="F439">
        <v>42</v>
      </c>
      <c r="G439">
        <v>43</v>
      </c>
      <c r="H439" s="1">
        <v>42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>
      <c r="A440" s="4">
        <f t="shared" si="46"/>
        <v>759</v>
      </c>
      <c r="B440">
        <v>9</v>
      </c>
      <c r="C440">
        <v>33</v>
      </c>
      <c r="D440">
        <v>36</v>
      </c>
      <c r="E440">
        <v>40</v>
      </c>
      <c r="F440">
        <v>42</v>
      </c>
      <c r="G440">
        <v>43</v>
      </c>
      <c r="H440" s="1">
        <v>81</v>
      </c>
      <c r="I440">
        <v>0</v>
      </c>
      <c r="J440">
        <v>0</v>
      </c>
      <c r="K440">
        <v>0</v>
      </c>
      <c r="L440">
        <v>0</v>
      </c>
      <c r="M440">
        <v>1</v>
      </c>
    </row>
    <row r="441" spans="1:13">
      <c r="A441" s="4">
        <f t="shared" si="46"/>
        <v>758</v>
      </c>
      <c r="B441">
        <v>5</v>
      </c>
      <c r="C441">
        <v>9</v>
      </c>
      <c r="D441">
        <v>12</v>
      </c>
      <c r="E441">
        <v>30</v>
      </c>
      <c r="F441">
        <v>39</v>
      </c>
      <c r="G441">
        <v>43</v>
      </c>
      <c r="H441" s="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>
      <c r="A442" s="4">
        <f t="shared" si="46"/>
        <v>757</v>
      </c>
      <c r="B442">
        <v>6</v>
      </c>
      <c r="C442">
        <v>7</v>
      </c>
      <c r="D442">
        <v>11</v>
      </c>
      <c r="E442">
        <v>17</v>
      </c>
      <c r="F442">
        <v>33</v>
      </c>
      <c r="G442">
        <v>44</v>
      </c>
      <c r="H442" s="1">
        <v>2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>
      <c r="A443" s="4">
        <f t="shared" si="46"/>
        <v>756</v>
      </c>
      <c r="B443">
        <v>10</v>
      </c>
      <c r="C443">
        <v>14</v>
      </c>
      <c r="D443">
        <v>16</v>
      </c>
      <c r="E443">
        <v>18</v>
      </c>
      <c r="F443">
        <v>27</v>
      </c>
      <c r="G443">
        <v>28</v>
      </c>
      <c r="H443" s="1">
        <v>33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>
      <c r="A444" s="4">
        <f t="shared" si="46"/>
        <v>755</v>
      </c>
      <c r="B444">
        <v>13</v>
      </c>
      <c r="C444">
        <v>14</v>
      </c>
      <c r="D444">
        <v>26</v>
      </c>
      <c r="E444">
        <v>28</v>
      </c>
      <c r="F444">
        <v>30</v>
      </c>
      <c r="G444">
        <v>36</v>
      </c>
      <c r="H444" s="1">
        <v>17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>
      <c r="A445" s="4">
        <f t="shared" si="46"/>
        <v>754</v>
      </c>
      <c r="B445">
        <v>2</v>
      </c>
      <c r="C445">
        <v>8</v>
      </c>
      <c r="D445">
        <v>17</v>
      </c>
      <c r="E445">
        <v>24</v>
      </c>
      <c r="F445">
        <v>29</v>
      </c>
      <c r="G445">
        <v>31</v>
      </c>
      <c r="H445" s="1">
        <v>153</v>
      </c>
      <c r="I445">
        <v>0</v>
      </c>
      <c r="J445">
        <v>0</v>
      </c>
      <c r="K445">
        <v>0</v>
      </c>
      <c r="L445">
        <v>1</v>
      </c>
      <c r="M445">
        <v>9</v>
      </c>
    </row>
    <row r="446" spans="1:13">
      <c r="A446" s="4">
        <f t="shared" si="46"/>
        <v>753</v>
      </c>
      <c r="B446">
        <v>2</v>
      </c>
      <c r="C446">
        <v>17</v>
      </c>
      <c r="D446">
        <v>19</v>
      </c>
      <c r="E446">
        <v>24</v>
      </c>
      <c r="F446">
        <v>37</v>
      </c>
      <c r="G446">
        <v>41</v>
      </c>
      <c r="H446" s="1">
        <v>6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>
      <c r="A447" s="4">
        <f t="shared" si="46"/>
        <v>752</v>
      </c>
      <c r="B447">
        <v>4</v>
      </c>
      <c r="C447">
        <v>16</v>
      </c>
      <c r="D447">
        <v>20</v>
      </c>
      <c r="E447">
        <v>33</v>
      </c>
      <c r="F447">
        <v>40</v>
      </c>
      <c r="G447">
        <v>43</v>
      </c>
      <c r="H447" s="1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>
      <c r="A448" s="4">
        <f t="shared" si="46"/>
        <v>751</v>
      </c>
      <c r="B448">
        <v>3</v>
      </c>
      <c r="C448">
        <v>4</v>
      </c>
      <c r="D448">
        <v>16</v>
      </c>
      <c r="E448">
        <v>20</v>
      </c>
      <c r="F448">
        <v>28</v>
      </c>
      <c r="G448">
        <v>44</v>
      </c>
      <c r="H448" s="1">
        <v>64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>
      <c r="A449" s="4">
        <f t="shared" si="46"/>
        <v>750</v>
      </c>
      <c r="B449">
        <v>1</v>
      </c>
      <c r="C449">
        <v>2</v>
      </c>
      <c r="D449">
        <v>15</v>
      </c>
      <c r="E449">
        <v>19</v>
      </c>
      <c r="F449">
        <v>24</v>
      </c>
      <c r="G449">
        <v>36</v>
      </c>
      <c r="H449" s="1">
        <v>108</v>
      </c>
      <c r="I449">
        <v>0</v>
      </c>
      <c r="J449">
        <v>0</v>
      </c>
      <c r="K449">
        <v>0</v>
      </c>
      <c r="L449">
        <v>0</v>
      </c>
      <c r="M449">
        <v>3</v>
      </c>
    </row>
    <row r="450" spans="1:13">
      <c r="A450" s="4">
        <f t="shared" si="46"/>
        <v>749</v>
      </c>
      <c r="B450">
        <v>12</v>
      </c>
      <c r="C450">
        <v>14</v>
      </c>
      <c r="D450">
        <v>24</v>
      </c>
      <c r="E450">
        <v>26</v>
      </c>
      <c r="F450">
        <v>34</v>
      </c>
      <c r="G450">
        <v>45</v>
      </c>
      <c r="H450" s="1">
        <v>9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>
      <c r="A451" s="4">
        <f t="shared" si="46"/>
        <v>748</v>
      </c>
      <c r="B451">
        <v>3</v>
      </c>
      <c r="C451">
        <v>10</v>
      </c>
      <c r="D451">
        <v>13</v>
      </c>
      <c r="E451">
        <v>22</v>
      </c>
      <c r="F451">
        <v>31</v>
      </c>
      <c r="G451">
        <v>32</v>
      </c>
      <c r="H451" s="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>
      <c r="A452" s="4">
        <f t="shared" si="46"/>
        <v>747</v>
      </c>
      <c r="B452">
        <v>7</v>
      </c>
      <c r="C452">
        <v>9</v>
      </c>
      <c r="D452">
        <v>12</v>
      </c>
      <c r="E452">
        <v>14</v>
      </c>
      <c r="F452">
        <v>23</v>
      </c>
      <c r="G452">
        <v>28</v>
      </c>
      <c r="H452" s="1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>
      <c r="A453" s="4">
        <f t="shared" ref="A453:A516" si="47">A454+1</f>
        <v>746</v>
      </c>
      <c r="B453">
        <v>3</v>
      </c>
      <c r="C453">
        <v>12</v>
      </c>
      <c r="D453">
        <v>33</v>
      </c>
      <c r="E453">
        <v>36</v>
      </c>
      <c r="F453">
        <v>42</v>
      </c>
      <c r="G453">
        <v>45</v>
      </c>
      <c r="H453" s="1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>
      <c r="A454" s="4">
        <f t="shared" si="47"/>
        <v>745</v>
      </c>
      <c r="B454">
        <v>1</v>
      </c>
      <c r="C454">
        <v>2</v>
      </c>
      <c r="D454">
        <v>3</v>
      </c>
      <c r="E454">
        <v>9</v>
      </c>
      <c r="F454">
        <v>12</v>
      </c>
      <c r="G454">
        <v>23</v>
      </c>
      <c r="H454" s="1">
        <v>234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>
      <c r="A455" s="4">
        <f t="shared" si="47"/>
        <v>744</v>
      </c>
      <c r="B455">
        <v>10</v>
      </c>
      <c r="C455">
        <v>15</v>
      </c>
      <c r="D455">
        <v>18</v>
      </c>
      <c r="E455">
        <v>21</v>
      </c>
      <c r="F455">
        <v>34</v>
      </c>
      <c r="G455">
        <v>41</v>
      </c>
      <c r="H455" s="1">
        <v>113</v>
      </c>
      <c r="I455">
        <v>0</v>
      </c>
      <c r="J455">
        <v>0</v>
      </c>
      <c r="K455">
        <v>0</v>
      </c>
      <c r="L455">
        <v>0</v>
      </c>
      <c r="M455">
        <v>4</v>
      </c>
    </row>
    <row r="456" spans="1:13">
      <c r="A456" s="4">
        <f t="shared" si="47"/>
        <v>743</v>
      </c>
      <c r="B456">
        <v>15</v>
      </c>
      <c r="C456">
        <v>19</v>
      </c>
      <c r="D456">
        <v>21</v>
      </c>
      <c r="E456">
        <v>34</v>
      </c>
      <c r="F456">
        <v>41</v>
      </c>
      <c r="G456">
        <v>44</v>
      </c>
      <c r="H456" s="1">
        <v>61</v>
      </c>
      <c r="I456">
        <v>0</v>
      </c>
      <c r="J456">
        <v>0</v>
      </c>
      <c r="K456">
        <v>0</v>
      </c>
      <c r="L456">
        <v>1</v>
      </c>
      <c r="M456">
        <v>0</v>
      </c>
    </row>
    <row r="457" spans="1:13">
      <c r="A457" s="4">
        <f t="shared" si="47"/>
        <v>742</v>
      </c>
      <c r="B457">
        <v>8</v>
      </c>
      <c r="C457">
        <v>10</v>
      </c>
      <c r="D457">
        <v>13</v>
      </c>
      <c r="E457">
        <v>36</v>
      </c>
      <c r="F457">
        <v>37</v>
      </c>
      <c r="G457">
        <v>40</v>
      </c>
      <c r="H457" s="1">
        <v>75</v>
      </c>
      <c r="I457">
        <v>0</v>
      </c>
      <c r="J457">
        <v>0</v>
      </c>
      <c r="K457">
        <v>0</v>
      </c>
      <c r="L457">
        <v>0</v>
      </c>
      <c r="M457">
        <v>0</v>
      </c>
    </row>
    <row r="458" spans="1:13">
      <c r="A458" s="4">
        <f t="shared" si="47"/>
        <v>741</v>
      </c>
      <c r="B458">
        <v>5</v>
      </c>
      <c r="C458">
        <v>21</v>
      </c>
      <c r="D458">
        <v>27</v>
      </c>
      <c r="E458">
        <v>34</v>
      </c>
      <c r="F458">
        <v>44</v>
      </c>
      <c r="G458">
        <v>45</v>
      </c>
      <c r="H458" s="1">
        <v>0</v>
      </c>
      <c r="I458">
        <v>0</v>
      </c>
      <c r="J458">
        <v>0</v>
      </c>
      <c r="K458">
        <v>0</v>
      </c>
      <c r="L458">
        <v>0</v>
      </c>
      <c r="M458">
        <v>0</v>
      </c>
    </row>
    <row r="459" spans="1:13">
      <c r="A459" s="4">
        <f t="shared" si="47"/>
        <v>740</v>
      </c>
      <c r="B459">
        <v>4</v>
      </c>
      <c r="C459">
        <v>8</v>
      </c>
      <c r="D459">
        <v>9</v>
      </c>
      <c r="E459">
        <v>16</v>
      </c>
      <c r="F459">
        <v>17</v>
      </c>
      <c r="G459">
        <v>19</v>
      </c>
      <c r="H459" s="1">
        <v>48</v>
      </c>
      <c r="I459">
        <v>0</v>
      </c>
      <c r="J459">
        <v>0</v>
      </c>
      <c r="K459">
        <v>0</v>
      </c>
      <c r="L459">
        <v>0</v>
      </c>
      <c r="M459">
        <v>0</v>
      </c>
    </row>
    <row r="460" spans="1:13">
      <c r="A460" s="4">
        <f t="shared" si="47"/>
        <v>739</v>
      </c>
      <c r="B460">
        <v>7</v>
      </c>
      <c r="C460">
        <v>22</v>
      </c>
      <c r="D460">
        <v>29</v>
      </c>
      <c r="E460">
        <v>33</v>
      </c>
      <c r="F460">
        <v>34</v>
      </c>
      <c r="G460">
        <v>35</v>
      </c>
      <c r="H460" s="1">
        <v>0</v>
      </c>
      <c r="I460">
        <v>0</v>
      </c>
      <c r="J460">
        <v>0</v>
      </c>
      <c r="K460">
        <v>0</v>
      </c>
      <c r="L460">
        <v>0</v>
      </c>
      <c r="M460">
        <v>0</v>
      </c>
    </row>
    <row r="461" spans="1:13">
      <c r="A461" s="4">
        <f t="shared" si="47"/>
        <v>738</v>
      </c>
      <c r="B461">
        <v>23</v>
      </c>
      <c r="C461">
        <v>27</v>
      </c>
      <c r="D461">
        <v>28</v>
      </c>
      <c r="E461">
        <v>38</v>
      </c>
      <c r="F461">
        <v>42</v>
      </c>
      <c r="G461">
        <v>43</v>
      </c>
      <c r="H461" s="1">
        <v>83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3">
      <c r="A462" s="4">
        <f t="shared" si="47"/>
        <v>737</v>
      </c>
      <c r="B462">
        <v>13</v>
      </c>
      <c r="C462">
        <v>15</v>
      </c>
      <c r="D462">
        <v>18</v>
      </c>
      <c r="E462">
        <v>24</v>
      </c>
      <c r="F462">
        <v>27</v>
      </c>
      <c r="G462">
        <v>41</v>
      </c>
      <c r="H462" s="1">
        <v>4</v>
      </c>
      <c r="I462">
        <v>0</v>
      </c>
      <c r="J462">
        <v>0</v>
      </c>
      <c r="K462">
        <v>0</v>
      </c>
      <c r="L462">
        <v>0</v>
      </c>
      <c r="M462">
        <v>0</v>
      </c>
    </row>
    <row r="463" spans="1:13">
      <c r="A463" s="4">
        <f t="shared" si="47"/>
        <v>736</v>
      </c>
      <c r="B463">
        <v>2</v>
      </c>
      <c r="C463">
        <v>11</v>
      </c>
      <c r="D463">
        <v>17</v>
      </c>
      <c r="E463">
        <v>18</v>
      </c>
      <c r="F463">
        <v>21</v>
      </c>
      <c r="G463">
        <v>27</v>
      </c>
      <c r="H463" s="1">
        <v>105</v>
      </c>
      <c r="I463">
        <v>0</v>
      </c>
      <c r="J463">
        <v>0</v>
      </c>
      <c r="K463">
        <v>0</v>
      </c>
      <c r="L463">
        <v>0</v>
      </c>
      <c r="M463">
        <v>1</v>
      </c>
    </row>
    <row r="464" spans="1:13">
      <c r="A464" s="4">
        <f t="shared" si="47"/>
        <v>735</v>
      </c>
      <c r="B464">
        <v>5</v>
      </c>
      <c r="C464">
        <v>10</v>
      </c>
      <c r="D464">
        <v>13</v>
      </c>
      <c r="E464">
        <v>27</v>
      </c>
      <c r="F464">
        <v>37</v>
      </c>
      <c r="G464">
        <v>41</v>
      </c>
      <c r="H464" s="1">
        <v>118</v>
      </c>
      <c r="I464">
        <v>0</v>
      </c>
      <c r="J464">
        <v>0</v>
      </c>
      <c r="K464">
        <v>0</v>
      </c>
      <c r="L464">
        <v>0</v>
      </c>
      <c r="M464">
        <v>3</v>
      </c>
    </row>
    <row r="465" spans="1:13">
      <c r="A465" s="4">
        <f t="shared" si="47"/>
        <v>734</v>
      </c>
      <c r="B465">
        <v>6</v>
      </c>
      <c r="C465">
        <v>16</v>
      </c>
      <c r="D465">
        <v>37</v>
      </c>
      <c r="E465">
        <v>38</v>
      </c>
      <c r="F465">
        <v>41</v>
      </c>
      <c r="G465">
        <v>45</v>
      </c>
      <c r="H465" s="1">
        <v>0</v>
      </c>
      <c r="I465">
        <v>0</v>
      </c>
      <c r="J465">
        <v>0</v>
      </c>
      <c r="K465">
        <v>0</v>
      </c>
      <c r="L465">
        <v>0</v>
      </c>
      <c r="M465">
        <v>0</v>
      </c>
    </row>
    <row r="466" spans="1:13">
      <c r="A466" s="4">
        <f t="shared" si="47"/>
        <v>733</v>
      </c>
      <c r="B466">
        <v>11</v>
      </c>
      <c r="C466">
        <v>24</v>
      </c>
      <c r="D466">
        <v>32</v>
      </c>
      <c r="E466">
        <v>33</v>
      </c>
      <c r="F466">
        <v>35</v>
      </c>
      <c r="G466">
        <v>40</v>
      </c>
      <c r="H466" s="1">
        <v>72</v>
      </c>
      <c r="I466">
        <v>0</v>
      </c>
      <c r="J466">
        <v>0</v>
      </c>
      <c r="K466">
        <v>0</v>
      </c>
      <c r="L466">
        <v>0</v>
      </c>
      <c r="M466">
        <v>1</v>
      </c>
    </row>
    <row r="467" spans="1:13">
      <c r="A467" s="4">
        <f t="shared" si="47"/>
        <v>732</v>
      </c>
      <c r="B467">
        <v>2</v>
      </c>
      <c r="C467">
        <v>4</v>
      </c>
      <c r="D467">
        <v>5</v>
      </c>
      <c r="E467">
        <v>17</v>
      </c>
      <c r="F467">
        <v>27</v>
      </c>
      <c r="G467">
        <v>32</v>
      </c>
      <c r="H467" s="1">
        <v>114</v>
      </c>
      <c r="I467">
        <v>0</v>
      </c>
      <c r="J467">
        <v>0</v>
      </c>
      <c r="K467">
        <v>0</v>
      </c>
      <c r="L467">
        <v>0</v>
      </c>
      <c r="M467">
        <v>1</v>
      </c>
    </row>
    <row r="468" spans="1:13">
      <c r="A468" s="4">
        <f t="shared" si="47"/>
        <v>731</v>
      </c>
      <c r="B468">
        <v>2</v>
      </c>
      <c r="C468">
        <v>7</v>
      </c>
      <c r="D468">
        <v>13</v>
      </c>
      <c r="E468">
        <v>25</v>
      </c>
      <c r="F468">
        <v>42</v>
      </c>
      <c r="G468">
        <v>45</v>
      </c>
      <c r="H468" s="1">
        <v>0</v>
      </c>
      <c r="I468">
        <v>0</v>
      </c>
      <c r="J468">
        <v>0</v>
      </c>
      <c r="K468">
        <v>0</v>
      </c>
      <c r="L468">
        <v>0</v>
      </c>
      <c r="M468">
        <v>0</v>
      </c>
    </row>
    <row r="469" spans="1:13">
      <c r="A469" s="4">
        <f t="shared" si="47"/>
        <v>730</v>
      </c>
      <c r="B469">
        <v>4</v>
      </c>
      <c r="C469">
        <v>10</v>
      </c>
      <c r="D469">
        <v>14</v>
      </c>
      <c r="E469">
        <v>15</v>
      </c>
      <c r="F469">
        <v>18</v>
      </c>
      <c r="G469">
        <v>22</v>
      </c>
      <c r="H469" s="1">
        <v>72</v>
      </c>
      <c r="I469">
        <v>0</v>
      </c>
      <c r="J469">
        <v>0</v>
      </c>
      <c r="K469">
        <v>0</v>
      </c>
      <c r="L469">
        <v>0</v>
      </c>
      <c r="M469">
        <v>3</v>
      </c>
    </row>
    <row r="470" spans="1:13">
      <c r="A470" s="4">
        <f t="shared" si="47"/>
        <v>729</v>
      </c>
      <c r="B470">
        <v>11</v>
      </c>
      <c r="C470">
        <v>17</v>
      </c>
      <c r="D470">
        <v>21</v>
      </c>
      <c r="E470">
        <v>26</v>
      </c>
      <c r="F470">
        <v>36</v>
      </c>
      <c r="G470">
        <v>45</v>
      </c>
      <c r="H470" s="1">
        <v>6</v>
      </c>
      <c r="I470">
        <v>0</v>
      </c>
      <c r="J470">
        <v>0</v>
      </c>
      <c r="K470">
        <v>0</v>
      </c>
      <c r="L470">
        <v>0</v>
      </c>
      <c r="M470">
        <v>0</v>
      </c>
    </row>
    <row r="471" spans="1:13">
      <c r="A471" s="4">
        <f t="shared" si="47"/>
        <v>728</v>
      </c>
      <c r="B471">
        <v>3</v>
      </c>
      <c r="C471">
        <v>6</v>
      </c>
      <c r="D471">
        <v>10</v>
      </c>
      <c r="E471">
        <v>30</v>
      </c>
      <c r="F471">
        <v>34</v>
      </c>
      <c r="G471">
        <v>37</v>
      </c>
      <c r="H471" s="1">
        <v>30</v>
      </c>
      <c r="I471">
        <v>0</v>
      </c>
      <c r="J471">
        <v>0</v>
      </c>
      <c r="K471">
        <v>0</v>
      </c>
      <c r="L471">
        <v>0</v>
      </c>
      <c r="M471">
        <v>0</v>
      </c>
    </row>
    <row r="472" spans="1:13">
      <c r="A472" s="4">
        <f t="shared" si="47"/>
        <v>727</v>
      </c>
      <c r="B472">
        <v>7</v>
      </c>
      <c r="C472">
        <v>8</v>
      </c>
      <c r="D472">
        <v>10</v>
      </c>
      <c r="E472">
        <v>19</v>
      </c>
      <c r="F472">
        <v>21</v>
      </c>
      <c r="G472">
        <v>31</v>
      </c>
      <c r="H472" s="1">
        <v>0</v>
      </c>
      <c r="I472">
        <v>0</v>
      </c>
      <c r="J472">
        <v>0</v>
      </c>
      <c r="K472">
        <v>0</v>
      </c>
      <c r="L472">
        <v>0</v>
      </c>
      <c r="M472">
        <v>0</v>
      </c>
    </row>
    <row r="473" spans="1:13">
      <c r="A473" s="4">
        <f t="shared" si="47"/>
        <v>726</v>
      </c>
      <c r="B473">
        <v>1</v>
      </c>
      <c r="C473">
        <v>11</v>
      </c>
      <c r="D473">
        <v>21</v>
      </c>
      <c r="E473">
        <v>23</v>
      </c>
      <c r="F473">
        <v>34</v>
      </c>
      <c r="G473">
        <v>44</v>
      </c>
      <c r="H473" s="1">
        <v>83</v>
      </c>
      <c r="I473">
        <v>0</v>
      </c>
      <c r="J473">
        <v>0</v>
      </c>
      <c r="K473">
        <v>0</v>
      </c>
      <c r="L473">
        <v>0</v>
      </c>
      <c r="M473">
        <v>3</v>
      </c>
    </row>
    <row r="474" spans="1:13">
      <c r="A474" s="4">
        <f t="shared" si="47"/>
        <v>725</v>
      </c>
      <c r="B474">
        <v>6</v>
      </c>
      <c r="C474">
        <v>7</v>
      </c>
      <c r="D474">
        <v>19</v>
      </c>
      <c r="E474">
        <v>21</v>
      </c>
      <c r="F474">
        <v>41</v>
      </c>
      <c r="G474">
        <v>43</v>
      </c>
      <c r="H474" s="1">
        <v>133</v>
      </c>
      <c r="I474">
        <v>0</v>
      </c>
      <c r="J474">
        <v>0</v>
      </c>
      <c r="K474">
        <v>0</v>
      </c>
      <c r="L474">
        <v>1</v>
      </c>
      <c r="M474">
        <v>5</v>
      </c>
    </row>
    <row r="475" spans="1:13">
      <c r="A475" s="4">
        <f t="shared" si="47"/>
        <v>724</v>
      </c>
      <c r="B475">
        <v>2</v>
      </c>
      <c r="C475">
        <v>8</v>
      </c>
      <c r="D475">
        <v>33</v>
      </c>
      <c r="E475">
        <v>35</v>
      </c>
      <c r="F475">
        <v>37</v>
      </c>
      <c r="G475">
        <v>41</v>
      </c>
      <c r="H475" s="1">
        <v>2</v>
      </c>
      <c r="I475">
        <v>0</v>
      </c>
      <c r="J475">
        <v>0</v>
      </c>
      <c r="K475">
        <v>0</v>
      </c>
      <c r="L475">
        <v>0</v>
      </c>
      <c r="M475">
        <v>0</v>
      </c>
    </row>
    <row r="476" spans="1:13">
      <c r="A476" s="4">
        <f t="shared" si="47"/>
        <v>723</v>
      </c>
      <c r="B476">
        <v>20</v>
      </c>
      <c r="C476">
        <v>30</v>
      </c>
      <c r="D476">
        <v>33</v>
      </c>
      <c r="E476">
        <v>35</v>
      </c>
      <c r="F476">
        <v>36</v>
      </c>
      <c r="G476">
        <v>44</v>
      </c>
      <c r="H476" s="1">
        <v>53</v>
      </c>
      <c r="I476">
        <v>0</v>
      </c>
      <c r="J476">
        <v>0</v>
      </c>
      <c r="K476">
        <v>0</v>
      </c>
      <c r="L476">
        <v>0</v>
      </c>
      <c r="M476">
        <v>3</v>
      </c>
    </row>
    <row r="477" spans="1:13">
      <c r="A477" s="4">
        <f t="shared" si="47"/>
        <v>722</v>
      </c>
      <c r="B477">
        <v>12</v>
      </c>
      <c r="C477">
        <v>14</v>
      </c>
      <c r="D477">
        <v>21</v>
      </c>
      <c r="E477">
        <v>30</v>
      </c>
      <c r="F477">
        <v>39</v>
      </c>
      <c r="G477">
        <v>43</v>
      </c>
      <c r="H477" s="1">
        <v>44</v>
      </c>
      <c r="I477">
        <v>0</v>
      </c>
      <c r="J477">
        <v>0</v>
      </c>
      <c r="K477">
        <v>0</v>
      </c>
      <c r="L477">
        <v>0</v>
      </c>
      <c r="M477">
        <v>3</v>
      </c>
    </row>
    <row r="478" spans="1:13">
      <c r="A478" s="4">
        <f t="shared" si="47"/>
        <v>721</v>
      </c>
      <c r="B478">
        <v>1</v>
      </c>
      <c r="C478">
        <v>28</v>
      </c>
      <c r="D478">
        <v>35</v>
      </c>
      <c r="E478">
        <v>41</v>
      </c>
      <c r="F478">
        <v>43</v>
      </c>
      <c r="G478">
        <v>44</v>
      </c>
      <c r="H478" s="1">
        <v>105</v>
      </c>
      <c r="I478">
        <v>0</v>
      </c>
      <c r="J478">
        <v>0</v>
      </c>
      <c r="K478">
        <v>0</v>
      </c>
      <c r="L478">
        <v>0</v>
      </c>
      <c r="M478">
        <v>1</v>
      </c>
    </row>
    <row r="479" spans="1:13">
      <c r="A479" s="4">
        <f t="shared" si="47"/>
        <v>720</v>
      </c>
      <c r="B479">
        <v>1</v>
      </c>
      <c r="C479">
        <v>12</v>
      </c>
      <c r="D479">
        <v>29</v>
      </c>
      <c r="E479">
        <v>34</v>
      </c>
      <c r="F479">
        <v>36</v>
      </c>
      <c r="G479">
        <v>37</v>
      </c>
      <c r="H479" s="1">
        <v>104</v>
      </c>
      <c r="I479">
        <v>0</v>
      </c>
      <c r="J479">
        <v>0</v>
      </c>
      <c r="K479">
        <v>0</v>
      </c>
      <c r="L479">
        <v>0</v>
      </c>
      <c r="M479">
        <v>1</v>
      </c>
    </row>
    <row r="480" spans="1:13">
      <c r="A480" s="4">
        <f t="shared" si="47"/>
        <v>719</v>
      </c>
      <c r="B480">
        <v>4</v>
      </c>
      <c r="C480">
        <v>8</v>
      </c>
      <c r="D480">
        <v>13</v>
      </c>
      <c r="E480">
        <v>19</v>
      </c>
      <c r="F480">
        <v>20</v>
      </c>
      <c r="G480">
        <v>43</v>
      </c>
      <c r="H480" s="1">
        <v>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3">
      <c r="A481" s="4">
        <f t="shared" si="47"/>
        <v>718</v>
      </c>
      <c r="B481">
        <v>4</v>
      </c>
      <c r="C481">
        <v>11</v>
      </c>
      <c r="D481">
        <v>20</v>
      </c>
      <c r="E481">
        <v>23</v>
      </c>
      <c r="F481">
        <v>32</v>
      </c>
      <c r="G481">
        <v>39</v>
      </c>
      <c r="H481" s="1">
        <v>83</v>
      </c>
      <c r="I481">
        <v>0</v>
      </c>
      <c r="J481">
        <v>0</v>
      </c>
      <c r="K481">
        <v>0</v>
      </c>
      <c r="L481">
        <v>0</v>
      </c>
      <c r="M481">
        <v>4</v>
      </c>
    </row>
    <row r="482" spans="1:13">
      <c r="A482" s="4">
        <f t="shared" si="47"/>
        <v>717</v>
      </c>
      <c r="B482">
        <v>2</v>
      </c>
      <c r="C482">
        <v>11</v>
      </c>
      <c r="D482">
        <v>19</v>
      </c>
      <c r="E482">
        <v>25</v>
      </c>
      <c r="F482">
        <v>28</v>
      </c>
      <c r="G482">
        <v>32</v>
      </c>
      <c r="H482" s="1">
        <v>33</v>
      </c>
      <c r="I482">
        <v>0</v>
      </c>
      <c r="J482">
        <v>0</v>
      </c>
      <c r="K482">
        <v>0</v>
      </c>
      <c r="L482">
        <v>0</v>
      </c>
      <c r="M482">
        <v>0</v>
      </c>
    </row>
    <row r="483" spans="1:13">
      <c r="A483" s="4">
        <f t="shared" si="47"/>
        <v>716</v>
      </c>
      <c r="B483">
        <v>2</v>
      </c>
      <c r="C483">
        <v>6</v>
      </c>
      <c r="D483">
        <v>13</v>
      </c>
      <c r="E483">
        <v>16</v>
      </c>
      <c r="F483">
        <v>29</v>
      </c>
      <c r="G483">
        <v>30</v>
      </c>
      <c r="H483" s="1">
        <v>103</v>
      </c>
      <c r="I483">
        <v>0</v>
      </c>
      <c r="J483">
        <v>0</v>
      </c>
      <c r="K483">
        <v>0</v>
      </c>
      <c r="L483">
        <v>0</v>
      </c>
      <c r="M483">
        <v>0</v>
      </c>
    </row>
    <row r="484" spans="1:13">
      <c r="A484" s="4">
        <f t="shared" si="47"/>
        <v>715</v>
      </c>
      <c r="B484">
        <v>2</v>
      </c>
      <c r="C484">
        <v>7</v>
      </c>
      <c r="D484">
        <v>27</v>
      </c>
      <c r="E484">
        <v>33</v>
      </c>
      <c r="F484">
        <v>41</v>
      </c>
      <c r="G484">
        <v>44</v>
      </c>
      <c r="H484" s="1">
        <v>94</v>
      </c>
      <c r="I484">
        <v>0</v>
      </c>
      <c r="J484">
        <v>0</v>
      </c>
      <c r="K484">
        <v>0</v>
      </c>
      <c r="L484">
        <v>0</v>
      </c>
      <c r="M484">
        <v>3</v>
      </c>
    </row>
    <row r="485" spans="1:13">
      <c r="A485" s="4">
        <f t="shared" si="47"/>
        <v>714</v>
      </c>
      <c r="B485">
        <v>1</v>
      </c>
      <c r="C485">
        <v>7</v>
      </c>
      <c r="D485">
        <v>22</v>
      </c>
      <c r="E485">
        <v>33</v>
      </c>
      <c r="F485">
        <v>37</v>
      </c>
      <c r="G485">
        <v>40</v>
      </c>
      <c r="H485" s="1">
        <v>0</v>
      </c>
      <c r="I485">
        <v>0</v>
      </c>
      <c r="J485">
        <v>0</v>
      </c>
      <c r="K485">
        <v>0</v>
      </c>
      <c r="L485">
        <v>0</v>
      </c>
      <c r="M485">
        <v>0</v>
      </c>
    </row>
    <row r="486" spans="1:13">
      <c r="A486" s="4">
        <f t="shared" si="47"/>
        <v>713</v>
      </c>
      <c r="B486">
        <v>2</v>
      </c>
      <c r="C486">
        <v>5</v>
      </c>
      <c r="D486">
        <v>15</v>
      </c>
      <c r="E486">
        <v>18</v>
      </c>
      <c r="F486">
        <v>19</v>
      </c>
      <c r="G486">
        <v>23</v>
      </c>
      <c r="H486" s="1">
        <v>22</v>
      </c>
      <c r="I486">
        <v>0</v>
      </c>
      <c r="J486">
        <v>0</v>
      </c>
      <c r="K486">
        <v>0</v>
      </c>
      <c r="L486">
        <v>0</v>
      </c>
      <c r="M486">
        <v>1</v>
      </c>
    </row>
    <row r="487" spans="1:13">
      <c r="A487" s="4">
        <f t="shared" si="47"/>
        <v>712</v>
      </c>
      <c r="B487">
        <v>17</v>
      </c>
      <c r="C487">
        <v>20</v>
      </c>
      <c r="D487">
        <v>30</v>
      </c>
      <c r="E487">
        <v>31</v>
      </c>
      <c r="F487">
        <v>33</v>
      </c>
      <c r="G487">
        <v>45</v>
      </c>
      <c r="H487" s="1">
        <v>47</v>
      </c>
      <c r="I487">
        <v>0</v>
      </c>
      <c r="J487">
        <v>0</v>
      </c>
      <c r="K487">
        <v>0</v>
      </c>
      <c r="L487">
        <v>0</v>
      </c>
      <c r="M487">
        <v>3</v>
      </c>
    </row>
    <row r="488" spans="1:13">
      <c r="A488" s="4">
        <f t="shared" si="47"/>
        <v>711</v>
      </c>
      <c r="B488">
        <v>11</v>
      </c>
      <c r="C488">
        <v>15</v>
      </c>
      <c r="D488">
        <v>24</v>
      </c>
      <c r="E488">
        <v>35</v>
      </c>
      <c r="F488">
        <v>37</v>
      </c>
      <c r="G488">
        <v>45</v>
      </c>
      <c r="H488" s="1">
        <v>44</v>
      </c>
      <c r="I488">
        <v>0</v>
      </c>
      <c r="J488">
        <v>0</v>
      </c>
      <c r="K488">
        <v>0</v>
      </c>
      <c r="L488">
        <v>0</v>
      </c>
      <c r="M488">
        <v>0</v>
      </c>
    </row>
    <row r="489" spans="1:13">
      <c r="A489" s="4">
        <f t="shared" si="47"/>
        <v>710</v>
      </c>
      <c r="B489">
        <v>3</v>
      </c>
      <c r="C489">
        <v>4</v>
      </c>
      <c r="D489">
        <v>9</v>
      </c>
      <c r="E489">
        <v>24</v>
      </c>
      <c r="F489">
        <v>25</v>
      </c>
      <c r="G489">
        <v>33</v>
      </c>
      <c r="H489" s="1">
        <v>9</v>
      </c>
      <c r="I489">
        <v>0</v>
      </c>
      <c r="J489">
        <v>0</v>
      </c>
      <c r="K489">
        <v>0</v>
      </c>
      <c r="L489">
        <v>0</v>
      </c>
      <c r="M489">
        <v>0</v>
      </c>
    </row>
    <row r="490" spans="1:13">
      <c r="A490" s="4">
        <f t="shared" si="47"/>
        <v>709</v>
      </c>
      <c r="B490">
        <v>10</v>
      </c>
      <c r="C490">
        <v>18</v>
      </c>
      <c r="D490">
        <v>30</v>
      </c>
      <c r="E490">
        <v>36</v>
      </c>
      <c r="F490">
        <v>39</v>
      </c>
      <c r="G490">
        <v>44</v>
      </c>
      <c r="H490" s="1">
        <v>90</v>
      </c>
      <c r="I490">
        <v>0</v>
      </c>
      <c r="J490">
        <v>0</v>
      </c>
      <c r="K490">
        <v>0</v>
      </c>
      <c r="L490">
        <v>0</v>
      </c>
      <c r="M490">
        <v>2</v>
      </c>
    </row>
    <row r="491" spans="1:13">
      <c r="A491" s="4">
        <f t="shared" si="47"/>
        <v>708</v>
      </c>
      <c r="B491">
        <v>2</v>
      </c>
      <c r="C491">
        <v>10</v>
      </c>
      <c r="D491">
        <v>16</v>
      </c>
      <c r="E491">
        <v>19</v>
      </c>
      <c r="F491">
        <v>34</v>
      </c>
      <c r="G491">
        <v>45</v>
      </c>
      <c r="H491" s="1">
        <v>17</v>
      </c>
      <c r="I491">
        <v>0</v>
      </c>
      <c r="J491">
        <v>0</v>
      </c>
      <c r="K491">
        <v>0</v>
      </c>
      <c r="L491">
        <v>0</v>
      </c>
      <c r="M491">
        <v>1</v>
      </c>
    </row>
    <row r="492" spans="1:13">
      <c r="A492" s="4">
        <f t="shared" si="47"/>
        <v>707</v>
      </c>
      <c r="B492">
        <v>2</v>
      </c>
      <c r="C492">
        <v>12</v>
      </c>
      <c r="D492">
        <v>19</v>
      </c>
      <c r="E492">
        <v>24</v>
      </c>
      <c r="F492">
        <v>39</v>
      </c>
      <c r="G492">
        <v>44</v>
      </c>
      <c r="H492" s="1">
        <v>12</v>
      </c>
      <c r="I492">
        <v>0</v>
      </c>
      <c r="J492">
        <v>0</v>
      </c>
      <c r="K492">
        <v>0</v>
      </c>
      <c r="L492">
        <v>0</v>
      </c>
      <c r="M492">
        <v>0</v>
      </c>
    </row>
    <row r="493" spans="1:13">
      <c r="A493" s="4">
        <f t="shared" si="47"/>
        <v>706</v>
      </c>
      <c r="B493">
        <v>3</v>
      </c>
      <c r="C493">
        <v>4</v>
      </c>
      <c r="D493">
        <v>6</v>
      </c>
      <c r="E493">
        <v>10</v>
      </c>
      <c r="F493">
        <v>28</v>
      </c>
      <c r="G493">
        <v>30</v>
      </c>
      <c r="H493" s="1">
        <v>177</v>
      </c>
      <c r="I493">
        <v>0</v>
      </c>
      <c r="J493">
        <v>0</v>
      </c>
      <c r="K493">
        <v>0</v>
      </c>
      <c r="L493">
        <v>0</v>
      </c>
      <c r="M493">
        <v>1</v>
      </c>
    </row>
    <row r="494" spans="1:13">
      <c r="A494" s="4">
        <f t="shared" si="47"/>
        <v>705</v>
      </c>
      <c r="B494">
        <v>1</v>
      </c>
      <c r="C494">
        <v>6</v>
      </c>
      <c r="D494">
        <v>17</v>
      </c>
      <c r="E494">
        <v>22</v>
      </c>
      <c r="F494">
        <v>28</v>
      </c>
      <c r="G494">
        <v>45</v>
      </c>
      <c r="H494" s="1">
        <v>0</v>
      </c>
      <c r="I494">
        <v>0</v>
      </c>
      <c r="J494">
        <v>0</v>
      </c>
      <c r="K494">
        <v>0</v>
      </c>
      <c r="L494">
        <v>0</v>
      </c>
      <c r="M494">
        <v>0</v>
      </c>
    </row>
    <row r="495" spans="1:13">
      <c r="A495" s="4">
        <f t="shared" si="47"/>
        <v>704</v>
      </c>
      <c r="B495">
        <v>1</v>
      </c>
      <c r="C495">
        <v>4</v>
      </c>
      <c r="D495">
        <v>8</v>
      </c>
      <c r="E495">
        <v>23</v>
      </c>
      <c r="F495">
        <v>33</v>
      </c>
      <c r="G495">
        <v>42</v>
      </c>
      <c r="H495" s="1">
        <v>42</v>
      </c>
      <c r="I495">
        <v>0</v>
      </c>
      <c r="J495">
        <v>0</v>
      </c>
      <c r="K495">
        <v>0</v>
      </c>
      <c r="L495">
        <v>0</v>
      </c>
      <c r="M495">
        <v>1</v>
      </c>
    </row>
    <row r="496" spans="1:13">
      <c r="A496" s="4">
        <f t="shared" si="47"/>
        <v>703</v>
      </c>
      <c r="B496">
        <v>10</v>
      </c>
      <c r="C496">
        <v>28</v>
      </c>
      <c r="D496">
        <v>31</v>
      </c>
      <c r="E496">
        <v>33</v>
      </c>
      <c r="F496">
        <v>41</v>
      </c>
      <c r="G496">
        <v>44</v>
      </c>
      <c r="H496" s="1">
        <v>2</v>
      </c>
      <c r="I496">
        <v>0</v>
      </c>
      <c r="J496">
        <v>0</v>
      </c>
      <c r="K496">
        <v>0</v>
      </c>
      <c r="L496">
        <v>0</v>
      </c>
      <c r="M496">
        <v>0</v>
      </c>
    </row>
    <row r="497" spans="1:13">
      <c r="A497" s="4">
        <f t="shared" si="47"/>
        <v>702</v>
      </c>
      <c r="B497">
        <v>3</v>
      </c>
      <c r="C497">
        <v>13</v>
      </c>
      <c r="D497">
        <v>16</v>
      </c>
      <c r="E497">
        <v>24</v>
      </c>
      <c r="F497">
        <v>26</v>
      </c>
      <c r="G497">
        <v>29</v>
      </c>
      <c r="H497" s="1">
        <v>107</v>
      </c>
      <c r="I497">
        <v>0</v>
      </c>
      <c r="J497">
        <v>0</v>
      </c>
      <c r="K497">
        <v>0</v>
      </c>
      <c r="L497">
        <v>0</v>
      </c>
      <c r="M497">
        <v>4</v>
      </c>
    </row>
    <row r="498" spans="1:13">
      <c r="A498" s="4">
        <f t="shared" si="47"/>
        <v>701</v>
      </c>
      <c r="B498">
        <v>3</v>
      </c>
      <c r="C498">
        <v>10</v>
      </c>
      <c r="D498">
        <v>14</v>
      </c>
      <c r="E498">
        <v>16</v>
      </c>
      <c r="F498">
        <v>36</v>
      </c>
      <c r="G498">
        <v>38</v>
      </c>
      <c r="H498" s="1">
        <v>0</v>
      </c>
      <c r="I498">
        <v>0</v>
      </c>
      <c r="J498">
        <v>0</v>
      </c>
      <c r="K498">
        <v>0</v>
      </c>
      <c r="L498">
        <v>0</v>
      </c>
      <c r="M498">
        <v>0</v>
      </c>
    </row>
    <row r="499" spans="1:13">
      <c r="A499" s="4">
        <f t="shared" si="47"/>
        <v>700</v>
      </c>
      <c r="B499">
        <v>11</v>
      </c>
      <c r="C499">
        <v>23</v>
      </c>
      <c r="D499">
        <v>28</v>
      </c>
      <c r="E499">
        <v>29</v>
      </c>
      <c r="F499">
        <v>30</v>
      </c>
      <c r="G499">
        <v>44</v>
      </c>
      <c r="H499" s="1">
        <v>9</v>
      </c>
      <c r="I499">
        <v>0</v>
      </c>
      <c r="J499">
        <v>0</v>
      </c>
      <c r="K499">
        <v>0</v>
      </c>
      <c r="L499">
        <v>0</v>
      </c>
      <c r="M499">
        <v>0</v>
      </c>
    </row>
    <row r="500" spans="1:13">
      <c r="A500" s="4">
        <f t="shared" si="47"/>
        <v>699</v>
      </c>
      <c r="B500">
        <v>4</v>
      </c>
      <c r="C500">
        <v>5</v>
      </c>
      <c r="D500">
        <v>8</v>
      </c>
      <c r="E500">
        <v>16</v>
      </c>
      <c r="F500">
        <v>21</v>
      </c>
      <c r="G500">
        <v>29</v>
      </c>
      <c r="H500" s="1">
        <v>5</v>
      </c>
      <c r="I500">
        <v>0</v>
      </c>
      <c r="J500">
        <v>0</v>
      </c>
      <c r="K500">
        <v>0</v>
      </c>
      <c r="L500">
        <v>0</v>
      </c>
      <c r="M500">
        <v>0</v>
      </c>
    </row>
    <row r="501" spans="1:13">
      <c r="A501" s="4">
        <f t="shared" si="47"/>
        <v>698</v>
      </c>
      <c r="B501">
        <v>3</v>
      </c>
      <c r="C501">
        <v>11</v>
      </c>
      <c r="D501">
        <v>13</v>
      </c>
      <c r="E501">
        <v>21</v>
      </c>
      <c r="F501">
        <v>33</v>
      </c>
      <c r="G501">
        <v>37</v>
      </c>
      <c r="H501" s="1">
        <v>8</v>
      </c>
      <c r="I501">
        <v>0</v>
      </c>
      <c r="J501">
        <v>0</v>
      </c>
      <c r="K501">
        <v>0</v>
      </c>
      <c r="L501">
        <v>0</v>
      </c>
      <c r="M501">
        <v>0</v>
      </c>
    </row>
    <row r="502" spans="1:13">
      <c r="A502" s="4">
        <f t="shared" si="47"/>
        <v>697</v>
      </c>
      <c r="B502">
        <v>2</v>
      </c>
      <c r="C502">
        <v>5</v>
      </c>
      <c r="D502">
        <v>8</v>
      </c>
      <c r="E502">
        <v>11</v>
      </c>
      <c r="F502">
        <v>33</v>
      </c>
      <c r="G502">
        <v>39</v>
      </c>
      <c r="H502" s="1">
        <v>157</v>
      </c>
      <c r="I502">
        <v>0</v>
      </c>
      <c r="J502">
        <v>0</v>
      </c>
      <c r="K502">
        <v>0</v>
      </c>
      <c r="L502">
        <v>0</v>
      </c>
      <c r="M502">
        <v>7</v>
      </c>
    </row>
    <row r="503" spans="1:13">
      <c r="A503" s="4">
        <f t="shared" si="47"/>
        <v>696</v>
      </c>
      <c r="B503" s="167">
        <v>1</v>
      </c>
      <c r="C503" s="167">
        <v>7</v>
      </c>
      <c r="D503" s="167">
        <v>16</v>
      </c>
      <c r="E503" s="167">
        <v>18</v>
      </c>
      <c r="F503" s="167">
        <v>34</v>
      </c>
      <c r="G503" s="167">
        <v>38</v>
      </c>
      <c r="H503" s="168">
        <v>101</v>
      </c>
      <c r="I503" s="167">
        <v>1</v>
      </c>
      <c r="J503" s="167">
        <v>0</v>
      </c>
      <c r="K503" s="167">
        <v>0</v>
      </c>
      <c r="L503" s="167">
        <v>2</v>
      </c>
      <c r="M503" s="167">
        <v>14</v>
      </c>
    </row>
    <row r="504" spans="1:13">
      <c r="A504" s="4">
        <f t="shared" si="47"/>
        <v>695</v>
      </c>
      <c r="B504">
        <v>4</v>
      </c>
      <c r="C504">
        <v>18</v>
      </c>
      <c r="D504">
        <v>26</v>
      </c>
      <c r="E504">
        <v>33</v>
      </c>
      <c r="F504">
        <v>34</v>
      </c>
      <c r="G504">
        <v>38</v>
      </c>
      <c r="H504" s="1">
        <v>9</v>
      </c>
      <c r="I504">
        <v>0</v>
      </c>
      <c r="J504">
        <v>0</v>
      </c>
      <c r="K504">
        <v>0</v>
      </c>
      <c r="L504">
        <v>0</v>
      </c>
      <c r="M504">
        <v>0</v>
      </c>
    </row>
    <row r="505" spans="1:13">
      <c r="A505" s="4">
        <f t="shared" si="47"/>
        <v>694</v>
      </c>
      <c r="B505">
        <v>7</v>
      </c>
      <c r="C505">
        <v>15</v>
      </c>
      <c r="D505">
        <v>20</v>
      </c>
      <c r="E505">
        <v>25</v>
      </c>
      <c r="F505">
        <v>33</v>
      </c>
      <c r="G505">
        <v>43</v>
      </c>
      <c r="H505" s="1">
        <v>57</v>
      </c>
      <c r="I505">
        <v>0</v>
      </c>
      <c r="J505">
        <v>0</v>
      </c>
      <c r="K505">
        <v>0</v>
      </c>
      <c r="L505">
        <v>0</v>
      </c>
      <c r="M505">
        <v>3</v>
      </c>
    </row>
    <row r="506" spans="1:13">
      <c r="A506" s="4">
        <f t="shared" si="47"/>
        <v>693</v>
      </c>
      <c r="B506">
        <v>1</v>
      </c>
      <c r="C506">
        <v>6</v>
      </c>
      <c r="D506">
        <v>11</v>
      </c>
      <c r="E506">
        <v>28</v>
      </c>
      <c r="F506">
        <v>34</v>
      </c>
      <c r="G506">
        <v>42</v>
      </c>
      <c r="H506" s="1">
        <v>92</v>
      </c>
      <c r="I506">
        <v>0</v>
      </c>
      <c r="J506">
        <v>0</v>
      </c>
      <c r="K506">
        <v>0</v>
      </c>
      <c r="L506">
        <v>0</v>
      </c>
      <c r="M506">
        <v>4</v>
      </c>
    </row>
    <row r="507" spans="1:13">
      <c r="A507" s="4">
        <f t="shared" si="47"/>
        <v>692</v>
      </c>
      <c r="B507">
        <v>3</v>
      </c>
      <c r="C507">
        <v>11</v>
      </c>
      <c r="D507">
        <v>14</v>
      </c>
      <c r="E507">
        <v>15</v>
      </c>
      <c r="F507">
        <v>32</v>
      </c>
      <c r="G507">
        <v>36</v>
      </c>
      <c r="H507" s="1">
        <v>1</v>
      </c>
      <c r="I507">
        <v>0</v>
      </c>
      <c r="J507">
        <v>0</v>
      </c>
      <c r="K507">
        <v>0</v>
      </c>
      <c r="L507">
        <v>0</v>
      </c>
      <c r="M507">
        <v>0</v>
      </c>
    </row>
    <row r="508" spans="1:13">
      <c r="A508" s="4">
        <f t="shared" si="47"/>
        <v>691</v>
      </c>
      <c r="B508">
        <v>15</v>
      </c>
      <c r="C508">
        <v>27</v>
      </c>
      <c r="D508">
        <v>33</v>
      </c>
      <c r="E508">
        <v>35</v>
      </c>
      <c r="F508">
        <v>43</v>
      </c>
      <c r="G508">
        <v>45</v>
      </c>
      <c r="H508" s="1">
        <v>3</v>
      </c>
      <c r="I508">
        <v>0</v>
      </c>
      <c r="J508">
        <v>0</v>
      </c>
      <c r="K508">
        <v>0</v>
      </c>
      <c r="L508">
        <v>0</v>
      </c>
      <c r="M508">
        <v>2</v>
      </c>
    </row>
    <row r="509" spans="1:13">
      <c r="A509" s="4">
        <f t="shared" si="47"/>
        <v>690</v>
      </c>
      <c r="B509">
        <v>24</v>
      </c>
      <c r="C509">
        <v>25</v>
      </c>
      <c r="D509">
        <v>33</v>
      </c>
      <c r="E509">
        <v>34</v>
      </c>
      <c r="F509">
        <v>38</v>
      </c>
      <c r="G509">
        <v>39</v>
      </c>
      <c r="H509" s="1">
        <v>100</v>
      </c>
      <c r="I509">
        <v>0</v>
      </c>
      <c r="J509">
        <v>0</v>
      </c>
      <c r="K509">
        <v>0</v>
      </c>
      <c r="L509">
        <v>0</v>
      </c>
      <c r="M509">
        <v>3</v>
      </c>
    </row>
    <row r="510" spans="1:13">
      <c r="A510" s="4">
        <f t="shared" si="47"/>
        <v>689</v>
      </c>
      <c r="B510">
        <v>7</v>
      </c>
      <c r="C510">
        <v>17</v>
      </c>
      <c r="D510">
        <v>19</v>
      </c>
      <c r="E510">
        <v>30</v>
      </c>
      <c r="F510">
        <v>36</v>
      </c>
      <c r="G510">
        <v>38</v>
      </c>
      <c r="H510" s="1">
        <v>0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>
      <c r="A511" s="4">
        <f t="shared" si="47"/>
        <v>688</v>
      </c>
      <c r="B511">
        <v>5</v>
      </c>
      <c r="C511">
        <v>15</v>
      </c>
      <c r="D511">
        <v>22</v>
      </c>
      <c r="E511">
        <v>23</v>
      </c>
      <c r="F511">
        <v>34</v>
      </c>
      <c r="G511">
        <v>35</v>
      </c>
      <c r="H511" s="1">
        <v>112</v>
      </c>
      <c r="I511">
        <v>0</v>
      </c>
      <c r="J511">
        <v>0</v>
      </c>
      <c r="K511">
        <v>0</v>
      </c>
      <c r="L511">
        <v>0</v>
      </c>
      <c r="M511">
        <v>0</v>
      </c>
    </row>
    <row r="512" spans="1:13">
      <c r="A512" s="4">
        <f t="shared" si="47"/>
        <v>687</v>
      </c>
      <c r="B512">
        <v>1</v>
      </c>
      <c r="C512">
        <v>8</v>
      </c>
      <c r="D512">
        <v>10</v>
      </c>
      <c r="E512">
        <v>13</v>
      </c>
      <c r="F512">
        <v>28</v>
      </c>
      <c r="G512">
        <v>42</v>
      </c>
      <c r="H512" s="1">
        <v>180</v>
      </c>
      <c r="I512">
        <v>0</v>
      </c>
      <c r="J512">
        <v>0</v>
      </c>
      <c r="K512">
        <v>0</v>
      </c>
      <c r="L512">
        <v>0</v>
      </c>
      <c r="M512">
        <v>6</v>
      </c>
    </row>
    <row r="513" spans="1:13">
      <c r="A513" s="4">
        <f t="shared" si="47"/>
        <v>686</v>
      </c>
      <c r="B513">
        <v>7</v>
      </c>
      <c r="C513">
        <v>12</v>
      </c>
      <c r="D513">
        <v>15</v>
      </c>
      <c r="E513">
        <v>24</v>
      </c>
      <c r="F513">
        <v>25</v>
      </c>
      <c r="G513">
        <v>43</v>
      </c>
      <c r="H513" s="1">
        <v>67</v>
      </c>
      <c r="I513">
        <v>0</v>
      </c>
      <c r="J513">
        <v>0</v>
      </c>
      <c r="K513">
        <v>0</v>
      </c>
      <c r="L513">
        <v>1</v>
      </c>
      <c r="M513">
        <v>5</v>
      </c>
    </row>
    <row r="514" spans="1:13">
      <c r="A514" s="4">
        <f t="shared" si="47"/>
        <v>685</v>
      </c>
      <c r="B514">
        <v>6</v>
      </c>
      <c r="C514">
        <v>7</v>
      </c>
      <c r="D514">
        <v>12</v>
      </c>
      <c r="E514">
        <v>28</v>
      </c>
      <c r="F514">
        <v>38</v>
      </c>
      <c r="G514">
        <v>40</v>
      </c>
      <c r="H514" s="1">
        <v>29</v>
      </c>
      <c r="I514">
        <v>0</v>
      </c>
      <c r="J514">
        <v>0</v>
      </c>
      <c r="K514">
        <v>0</v>
      </c>
      <c r="L514">
        <v>0</v>
      </c>
      <c r="M514">
        <v>0</v>
      </c>
    </row>
    <row r="515" spans="1:13">
      <c r="A515" s="4">
        <f t="shared" si="47"/>
        <v>684</v>
      </c>
      <c r="B515">
        <v>1</v>
      </c>
      <c r="C515">
        <v>11</v>
      </c>
      <c r="D515">
        <v>15</v>
      </c>
      <c r="E515">
        <v>17</v>
      </c>
      <c r="F515">
        <v>25</v>
      </c>
      <c r="G515">
        <v>39</v>
      </c>
      <c r="H515" s="1">
        <v>156</v>
      </c>
      <c r="I515">
        <v>0</v>
      </c>
      <c r="J515">
        <v>0</v>
      </c>
      <c r="K515">
        <v>0</v>
      </c>
      <c r="L515">
        <v>0</v>
      </c>
      <c r="M515">
        <v>4</v>
      </c>
    </row>
    <row r="516" spans="1:13">
      <c r="A516" s="4">
        <f t="shared" si="47"/>
        <v>683</v>
      </c>
      <c r="B516">
        <v>6</v>
      </c>
      <c r="C516">
        <v>13</v>
      </c>
      <c r="D516">
        <v>20</v>
      </c>
      <c r="E516">
        <v>27</v>
      </c>
      <c r="F516">
        <v>28</v>
      </c>
      <c r="G516">
        <v>40</v>
      </c>
      <c r="H516" s="1">
        <v>0</v>
      </c>
      <c r="I516">
        <v>0</v>
      </c>
      <c r="J516">
        <v>0</v>
      </c>
      <c r="K516">
        <v>0</v>
      </c>
      <c r="L516">
        <v>0</v>
      </c>
      <c r="M516">
        <v>0</v>
      </c>
    </row>
    <row r="517" spans="1:13">
      <c r="A517" s="4">
        <f t="shared" ref="A517:A580" si="48">A518+1</f>
        <v>682</v>
      </c>
      <c r="B517">
        <v>17</v>
      </c>
      <c r="C517">
        <v>23</v>
      </c>
      <c r="D517">
        <v>27</v>
      </c>
      <c r="E517">
        <v>35</v>
      </c>
      <c r="F517">
        <v>38</v>
      </c>
      <c r="G517">
        <v>43</v>
      </c>
      <c r="H517" s="1">
        <v>4</v>
      </c>
      <c r="I517">
        <v>0</v>
      </c>
      <c r="J517">
        <v>0</v>
      </c>
      <c r="K517">
        <v>0</v>
      </c>
      <c r="L517">
        <v>0</v>
      </c>
      <c r="M517">
        <v>0</v>
      </c>
    </row>
    <row r="518" spans="1:13">
      <c r="A518" s="4">
        <f t="shared" si="48"/>
        <v>681</v>
      </c>
      <c r="B518">
        <v>21</v>
      </c>
      <c r="C518">
        <v>24</v>
      </c>
      <c r="D518">
        <v>27</v>
      </c>
      <c r="E518">
        <v>29</v>
      </c>
      <c r="F518">
        <v>43</v>
      </c>
      <c r="G518">
        <v>44</v>
      </c>
      <c r="H518" s="1">
        <v>199</v>
      </c>
      <c r="I518">
        <v>0</v>
      </c>
      <c r="J518">
        <v>0</v>
      </c>
      <c r="K518">
        <v>0</v>
      </c>
      <c r="L518">
        <v>2</v>
      </c>
      <c r="M518">
        <v>8</v>
      </c>
    </row>
    <row r="519" spans="1:13">
      <c r="A519" s="4">
        <f t="shared" si="48"/>
        <v>680</v>
      </c>
      <c r="B519">
        <v>4</v>
      </c>
      <c r="C519">
        <v>10</v>
      </c>
      <c r="D519">
        <v>19</v>
      </c>
      <c r="E519">
        <v>29</v>
      </c>
      <c r="F519">
        <v>32</v>
      </c>
      <c r="G519">
        <v>42</v>
      </c>
      <c r="H519" s="1">
        <v>120</v>
      </c>
      <c r="I519">
        <v>0</v>
      </c>
      <c r="J519">
        <v>0</v>
      </c>
      <c r="K519">
        <v>0</v>
      </c>
      <c r="L519">
        <v>1</v>
      </c>
      <c r="M519">
        <v>2</v>
      </c>
    </row>
    <row r="520" spans="1:13">
      <c r="A520" s="4">
        <f t="shared" si="48"/>
        <v>679</v>
      </c>
      <c r="B520">
        <v>3</v>
      </c>
      <c r="C520">
        <v>5</v>
      </c>
      <c r="D520">
        <v>7</v>
      </c>
      <c r="E520">
        <v>14</v>
      </c>
      <c r="F520">
        <v>26</v>
      </c>
      <c r="G520">
        <v>34</v>
      </c>
      <c r="H520" s="1">
        <v>87</v>
      </c>
      <c r="I520">
        <v>0</v>
      </c>
      <c r="J520">
        <v>0</v>
      </c>
      <c r="K520">
        <v>0</v>
      </c>
      <c r="L520">
        <v>0</v>
      </c>
      <c r="M520">
        <v>4</v>
      </c>
    </row>
    <row r="521" spans="1:13">
      <c r="A521" s="4">
        <f t="shared" si="48"/>
        <v>678</v>
      </c>
      <c r="B521">
        <v>4</v>
      </c>
      <c r="C521">
        <v>5</v>
      </c>
      <c r="D521">
        <v>6</v>
      </c>
      <c r="E521">
        <v>12</v>
      </c>
      <c r="F521">
        <v>25</v>
      </c>
      <c r="G521">
        <v>37</v>
      </c>
      <c r="H521" s="1">
        <v>8</v>
      </c>
      <c r="I521">
        <v>0</v>
      </c>
      <c r="J521">
        <v>0</v>
      </c>
      <c r="K521">
        <v>0</v>
      </c>
      <c r="L521">
        <v>0</v>
      </c>
      <c r="M521">
        <v>0</v>
      </c>
    </row>
    <row r="522" spans="1:13">
      <c r="A522" s="4">
        <f t="shared" si="48"/>
        <v>677</v>
      </c>
      <c r="B522">
        <v>12</v>
      </c>
      <c r="C522">
        <v>15</v>
      </c>
      <c r="D522">
        <v>24</v>
      </c>
      <c r="E522">
        <v>36</v>
      </c>
      <c r="F522">
        <v>41</v>
      </c>
      <c r="G522">
        <v>44</v>
      </c>
      <c r="H522" s="1">
        <v>47</v>
      </c>
      <c r="I522">
        <v>0</v>
      </c>
      <c r="J522">
        <v>0</v>
      </c>
      <c r="K522">
        <v>0</v>
      </c>
      <c r="L522">
        <v>0</v>
      </c>
      <c r="M522">
        <v>1</v>
      </c>
    </row>
    <row r="523" spans="1:13">
      <c r="A523" s="4">
        <f t="shared" si="48"/>
        <v>676</v>
      </c>
      <c r="B523">
        <v>1</v>
      </c>
      <c r="C523">
        <v>8</v>
      </c>
      <c r="D523">
        <v>17</v>
      </c>
      <c r="E523">
        <v>34</v>
      </c>
      <c r="F523">
        <v>39</v>
      </c>
      <c r="G523">
        <v>45</v>
      </c>
      <c r="H523" s="1">
        <v>13</v>
      </c>
      <c r="I523">
        <v>0</v>
      </c>
      <c r="J523">
        <v>0</v>
      </c>
      <c r="K523">
        <v>0</v>
      </c>
      <c r="L523">
        <v>0</v>
      </c>
      <c r="M523">
        <v>0</v>
      </c>
    </row>
    <row r="524" spans="1:13">
      <c r="A524" s="4">
        <f t="shared" si="48"/>
        <v>675</v>
      </c>
      <c r="B524">
        <v>1</v>
      </c>
      <c r="C524">
        <v>8</v>
      </c>
      <c r="D524">
        <v>11</v>
      </c>
      <c r="E524">
        <v>15</v>
      </c>
      <c r="F524">
        <v>18</v>
      </c>
      <c r="G524">
        <v>45</v>
      </c>
      <c r="H524" s="1">
        <v>28</v>
      </c>
      <c r="I524">
        <v>0</v>
      </c>
      <c r="J524">
        <v>0</v>
      </c>
      <c r="K524">
        <v>0</v>
      </c>
      <c r="L524">
        <v>0</v>
      </c>
      <c r="M524">
        <v>0</v>
      </c>
    </row>
    <row r="525" spans="1:13">
      <c r="A525" s="4">
        <f t="shared" si="48"/>
        <v>674</v>
      </c>
      <c r="B525">
        <v>9</v>
      </c>
      <c r="C525">
        <v>10</v>
      </c>
      <c r="D525">
        <v>14</v>
      </c>
      <c r="E525">
        <v>25</v>
      </c>
      <c r="F525">
        <v>27</v>
      </c>
      <c r="G525">
        <v>31</v>
      </c>
      <c r="H525" s="1">
        <v>137</v>
      </c>
      <c r="I525">
        <v>0</v>
      </c>
      <c r="J525">
        <v>0</v>
      </c>
      <c r="K525">
        <v>0</v>
      </c>
      <c r="L525">
        <v>0</v>
      </c>
      <c r="M525">
        <v>1</v>
      </c>
    </row>
    <row r="526" spans="1:13">
      <c r="A526" s="4">
        <f t="shared" si="48"/>
        <v>673</v>
      </c>
      <c r="B526">
        <v>7</v>
      </c>
      <c r="C526">
        <v>10</v>
      </c>
      <c r="D526">
        <v>17</v>
      </c>
      <c r="E526">
        <v>29</v>
      </c>
      <c r="F526">
        <v>33</v>
      </c>
      <c r="G526">
        <v>44</v>
      </c>
      <c r="H526" s="1">
        <v>65</v>
      </c>
      <c r="I526">
        <v>0</v>
      </c>
      <c r="J526">
        <v>0</v>
      </c>
      <c r="K526">
        <v>0</v>
      </c>
      <c r="L526">
        <v>0</v>
      </c>
      <c r="M526">
        <v>4</v>
      </c>
    </row>
    <row r="527" spans="1:13">
      <c r="A527" s="4">
        <f t="shared" si="48"/>
        <v>672</v>
      </c>
      <c r="B527">
        <v>8</v>
      </c>
      <c r="C527">
        <v>21</v>
      </c>
      <c r="D527">
        <v>28</v>
      </c>
      <c r="E527">
        <v>31</v>
      </c>
      <c r="F527">
        <v>36</v>
      </c>
      <c r="G527">
        <v>45</v>
      </c>
      <c r="H527" s="1">
        <v>45</v>
      </c>
      <c r="I527">
        <v>0</v>
      </c>
      <c r="J527">
        <v>0</v>
      </c>
      <c r="K527">
        <v>0</v>
      </c>
      <c r="L527">
        <v>0</v>
      </c>
      <c r="M527">
        <v>0</v>
      </c>
    </row>
    <row r="528" spans="1:13">
      <c r="A528" s="4">
        <f t="shared" si="48"/>
        <v>671</v>
      </c>
      <c r="B528">
        <v>7</v>
      </c>
      <c r="C528">
        <v>9</v>
      </c>
      <c r="D528">
        <v>10</v>
      </c>
      <c r="E528">
        <v>13</v>
      </c>
      <c r="F528">
        <v>31</v>
      </c>
      <c r="G528">
        <v>35</v>
      </c>
      <c r="H528" s="1">
        <v>104</v>
      </c>
      <c r="I528">
        <v>0</v>
      </c>
      <c r="J528">
        <v>0</v>
      </c>
      <c r="K528">
        <v>0</v>
      </c>
      <c r="L528">
        <v>0</v>
      </c>
      <c r="M528">
        <v>0</v>
      </c>
    </row>
    <row r="529" spans="1:13">
      <c r="A529" s="4">
        <f t="shared" si="48"/>
        <v>670</v>
      </c>
      <c r="B529">
        <v>11</v>
      </c>
      <c r="C529">
        <v>18</v>
      </c>
      <c r="D529">
        <v>26</v>
      </c>
      <c r="E529">
        <v>27</v>
      </c>
      <c r="F529">
        <v>40</v>
      </c>
      <c r="G529">
        <v>41</v>
      </c>
      <c r="H529" s="1">
        <v>260</v>
      </c>
      <c r="I529">
        <v>0</v>
      </c>
      <c r="J529">
        <v>0</v>
      </c>
      <c r="K529">
        <v>0</v>
      </c>
      <c r="L529">
        <v>0</v>
      </c>
      <c r="M529">
        <v>5</v>
      </c>
    </row>
    <row r="530" spans="1:13">
      <c r="A530" s="4">
        <f t="shared" si="48"/>
        <v>669</v>
      </c>
      <c r="B530">
        <v>7</v>
      </c>
      <c r="C530">
        <v>8</v>
      </c>
      <c r="D530">
        <v>20</v>
      </c>
      <c r="E530">
        <v>29</v>
      </c>
      <c r="F530">
        <v>33</v>
      </c>
      <c r="G530">
        <v>38</v>
      </c>
      <c r="H530" s="1">
        <v>23</v>
      </c>
      <c r="I530">
        <v>0</v>
      </c>
      <c r="J530">
        <v>0</v>
      </c>
      <c r="K530">
        <v>0</v>
      </c>
      <c r="L530">
        <v>0</v>
      </c>
      <c r="M530">
        <v>3</v>
      </c>
    </row>
    <row r="531" spans="1:13">
      <c r="A531" s="4">
        <f t="shared" si="48"/>
        <v>668</v>
      </c>
      <c r="B531">
        <v>12</v>
      </c>
      <c r="C531">
        <v>14</v>
      </c>
      <c r="D531">
        <v>15</v>
      </c>
      <c r="E531">
        <v>24</v>
      </c>
      <c r="F531">
        <v>27</v>
      </c>
      <c r="G531">
        <v>32</v>
      </c>
      <c r="H531" s="1">
        <v>54</v>
      </c>
      <c r="I531">
        <v>0</v>
      </c>
      <c r="J531">
        <v>0</v>
      </c>
      <c r="K531">
        <v>0</v>
      </c>
      <c r="L531">
        <v>0</v>
      </c>
      <c r="M531">
        <v>2</v>
      </c>
    </row>
    <row r="532" spans="1:13">
      <c r="A532" s="4">
        <f t="shared" si="48"/>
        <v>667</v>
      </c>
      <c r="B532">
        <v>15</v>
      </c>
      <c r="C532">
        <v>17</v>
      </c>
      <c r="D532">
        <v>25</v>
      </c>
      <c r="E532">
        <v>37</v>
      </c>
      <c r="F532">
        <v>42</v>
      </c>
      <c r="G532">
        <v>43</v>
      </c>
      <c r="H532" s="1">
        <v>1</v>
      </c>
      <c r="I532">
        <v>0</v>
      </c>
      <c r="J532">
        <v>0</v>
      </c>
      <c r="K532">
        <v>0</v>
      </c>
      <c r="L532">
        <v>0</v>
      </c>
      <c r="M532">
        <v>0</v>
      </c>
    </row>
    <row r="533" spans="1:13">
      <c r="A533" s="4">
        <f t="shared" si="48"/>
        <v>666</v>
      </c>
      <c r="B533">
        <v>2</v>
      </c>
      <c r="C533">
        <v>4</v>
      </c>
      <c r="D533">
        <v>6</v>
      </c>
      <c r="E533">
        <v>11</v>
      </c>
      <c r="F533">
        <v>17</v>
      </c>
      <c r="G533">
        <v>28</v>
      </c>
      <c r="H533" s="1">
        <v>72</v>
      </c>
      <c r="I533">
        <v>0</v>
      </c>
      <c r="J533">
        <v>0</v>
      </c>
      <c r="K533">
        <v>0</v>
      </c>
      <c r="L533">
        <v>0</v>
      </c>
      <c r="M533">
        <v>2</v>
      </c>
    </row>
    <row r="534" spans="1:13">
      <c r="A534" s="4">
        <f t="shared" si="48"/>
        <v>665</v>
      </c>
      <c r="B534">
        <v>5</v>
      </c>
      <c r="C534">
        <v>6</v>
      </c>
      <c r="D534">
        <v>11</v>
      </c>
      <c r="E534">
        <v>17</v>
      </c>
      <c r="F534">
        <v>38</v>
      </c>
      <c r="G534">
        <v>44</v>
      </c>
      <c r="H534" s="1">
        <v>14</v>
      </c>
      <c r="I534">
        <v>0</v>
      </c>
      <c r="J534">
        <v>0</v>
      </c>
      <c r="K534">
        <v>0</v>
      </c>
      <c r="L534">
        <v>0</v>
      </c>
      <c r="M534">
        <v>1</v>
      </c>
    </row>
    <row r="535" spans="1:13">
      <c r="A535" s="4">
        <f t="shared" si="48"/>
        <v>664</v>
      </c>
      <c r="B535">
        <v>10</v>
      </c>
      <c r="C535">
        <v>20</v>
      </c>
      <c r="D535">
        <v>33</v>
      </c>
      <c r="E535">
        <v>36</v>
      </c>
      <c r="F535">
        <v>41</v>
      </c>
      <c r="G535">
        <v>44</v>
      </c>
      <c r="H535" s="1">
        <v>156</v>
      </c>
      <c r="I535">
        <v>0</v>
      </c>
      <c r="J535">
        <v>0</v>
      </c>
      <c r="K535">
        <v>0</v>
      </c>
      <c r="L535">
        <v>0</v>
      </c>
      <c r="M535">
        <v>0</v>
      </c>
    </row>
    <row r="536" spans="1:13">
      <c r="A536" s="4">
        <f t="shared" si="48"/>
        <v>663</v>
      </c>
      <c r="B536">
        <v>3</v>
      </c>
      <c r="C536">
        <v>5</v>
      </c>
      <c r="D536">
        <v>8</v>
      </c>
      <c r="E536">
        <v>19</v>
      </c>
      <c r="F536">
        <v>38</v>
      </c>
      <c r="G536">
        <v>42</v>
      </c>
      <c r="H536" s="1">
        <v>42</v>
      </c>
      <c r="I536">
        <v>0</v>
      </c>
      <c r="J536">
        <v>0</v>
      </c>
      <c r="K536">
        <v>0</v>
      </c>
      <c r="L536">
        <v>0</v>
      </c>
      <c r="M536">
        <v>2</v>
      </c>
    </row>
    <row r="537" spans="1:13">
      <c r="A537" s="4">
        <f t="shared" si="48"/>
        <v>662</v>
      </c>
      <c r="B537">
        <v>5</v>
      </c>
      <c r="C537">
        <v>6</v>
      </c>
      <c r="D537">
        <v>9</v>
      </c>
      <c r="E537">
        <v>11</v>
      </c>
      <c r="F537">
        <v>15</v>
      </c>
      <c r="G537">
        <v>37</v>
      </c>
      <c r="H537" s="1">
        <v>217</v>
      </c>
      <c r="I537">
        <v>0</v>
      </c>
      <c r="J537">
        <v>0</v>
      </c>
      <c r="K537">
        <v>0</v>
      </c>
      <c r="L537">
        <v>0</v>
      </c>
      <c r="M537">
        <v>3</v>
      </c>
    </row>
    <row r="538" spans="1:13">
      <c r="A538" s="4">
        <f t="shared" si="48"/>
        <v>661</v>
      </c>
      <c r="B538">
        <v>2</v>
      </c>
      <c r="C538">
        <v>3</v>
      </c>
      <c r="D538">
        <v>12</v>
      </c>
      <c r="E538">
        <v>20</v>
      </c>
      <c r="F538">
        <v>27</v>
      </c>
      <c r="G538">
        <v>38</v>
      </c>
      <c r="H538" s="1">
        <v>0</v>
      </c>
      <c r="I538">
        <v>0</v>
      </c>
      <c r="J538">
        <v>0</v>
      </c>
      <c r="K538">
        <v>0</v>
      </c>
      <c r="L538">
        <v>0</v>
      </c>
      <c r="M538">
        <v>0</v>
      </c>
    </row>
    <row r="539" spans="1:13">
      <c r="A539" s="4">
        <f t="shared" si="48"/>
        <v>660</v>
      </c>
      <c r="B539">
        <v>4</v>
      </c>
      <c r="C539">
        <v>9</v>
      </c>
      <c r="D539">
        <v>23</v>
      </c>
      <c r="E539">
        <v>33</v>
      </c>
      <c r="F539">
        <v>39</v>
      </c>
      <c r="G539">
        <v>44</v>
      </c>
      <c r="H539" s="1">
        <v>31</v>
      </c>
      <c r="I539">
        <v>0</v>
      </c>
      <c r="J539">
        <v>0</v>
      </c>
      <c r="K539">
        <v>0</v>
      </c>
      <c r="L539">
        <v>0</v>
      </c>
      <c r="M539">
        <v>0</v>
      </c>
    </row>
    <row r="540" spans="1:13">
      <c r="A540" s="4">
        <f t="shared" si="48"/>
        <v>659</v>
      </c>
      <c r="B540">
        <v>7</v>
      </c>
      <c r="C540">
        <v>18</v>
      </c>
      <c r="D540">
        <v>19</v>
      </c>
      <c r="E540">
        <v>27</v>
      </c>
      <c r="F540">
        <v>29</v>
      </c>
      <c r="G540">
        <v>42</v>
      </c>
      <c r="H540" s="1">
        <v>66</v>
      </c>
      <c r="I540">
        <v>0</v>
      </c>
      <c r="J540">
        <v>0</v>
      </c>
      <c r="K540">
        <v>0</v>
      </c>
      <c r="L540">
        <v>0</v>
      </c>
      <c r="M540">
        <v>0</v>
      </c>
    </row>
    <row r="541" spans="1:13">
      <c r="A541" s="4">
        <f t="shared" si="48"/>
        <v>658</v>
      </c>
      <c r="B541">
        <v>8</v>
      </c>
      <c r="C541">
        <v>19</v>
      </c>
      <c r="D541">
        <v>25</v>
      </c>
      <c r="E541">
        <v>28</v>
      </c>
      <c r="F541">
        <v>32</v>
      </c>
      <c r="G541">
        <v>36</v>
      </c>
      <c r="H541" s="1">
        <v>75</v>
      </c>
      <c r="I541">
        <v>0</v>
      </c>
      <c r="J541">
        <v>0</v>
      </c>
      <c r="K541">
        <v>0</v>
      </c>
      <c r="L541">
        <v>0</v>
      </c>
      <c r="M541">
        <v>0</v>
      </c>
    </row>
    <row r="542" spans="1:13">
      <c r="A542" s="4">
        <f t="shared" si="48"/>
        <v>657</v>
      </c>
      <c r="B542">
        <v>10</v>
      </c>
      <c r="C542">
        <v>14</v>
      </c>
      <c r="D542">
        <v>19</v>
      </c>
      <c r="E542">
        <v>39</v>
      </c>
      <c r="F542">
        <v>40</v>
      </c>
      <c r="G542">
        <v>43</v>
      </c>
      <c r="H542" s="1">
        <v>17</v>
      </c>
      <c r="I542">
        <v>0</v>
      </c>
      <c r="J542">
        <v>0</v>
      </c>
      <c r="K542">
        <v>0</v>
      </c>
      <c r="L542">
        <v>1</v>
      </c>
      <c r="M542">
        <v>1</v>
      </c>
    </row>
    <row r="543" spans="1:13">
      <c r="A543" s="4">
        <f t="shared" si="48"/>
        <v>656</v>
      </c>
      <c r="B543">
        <v>3</v>
      </c>
      <c r="C543">
        <v>7</v>
      </c>
      <c r="D543">
        <v>14</v>
      </c>
      <c r="E543">
        <v>16</v>
      </c>
      <c r="F543">
        <v>31</v>
      </c>
      <c r="G543">
        <v>40</v>
      </c>
      <c r="H543" s="1">
        <v>52</v>
      </c>
      <c r="I543">
        <v>0</v>
      </c>
      <c r="J543">
        <v>0</v>
      </c>
      <c r="K543">
        <v>0</v>
      </c>
      <c r="L543">
        <v>0</v>
      </c>
      <c r="M543">
        <v>2</v>
      </c>
    </row>
    <row r="544" spans="1:13">
      <c r="A544" s="4">
        <f t="shared" si="48"/>
        <v>655</v>
      </c>
      <c r="B544">
        <v>7</v>
      </c>
      <c r="C544">
        <v>37</v>
      </c>
      <c r="D544">
        <v>38</v>
      </c>
      <c r="E544">
        <v>39</v>
      </c>
      <c r="F544">
        <v>40</v>
      </c>
      <c r="G544">
        <v>44</v>
      </c>
      <c r="H544" s="1">
        <v>4</v>
      </c>
      <c r="I544">
        <v>0</v>
      </c>
      <c r="J544">
        <v>0</v>
      </c>
      <c r="K544">
        <v>0</v>
      </c>
      <c r="L544">
        <v>0</v>
      </c>
      <c r="M544">
        <v>1</v>
      </c>
    </row>
    <row r="545" spans="1:13">
      <c r="A545" s="4">
        <f t="shared" si="48"/>
        <v>654</v>
      </c>
      <c r="B545">
        <v>16</v>
      </c>
      <c r="C545">
        <v>21</v>
      </c>
      <c r="D545">
        <v>26</v>
      </c>
      <c r="E545">
        <v>31</v>
      </c>
      <c r="F545">
        <v>36</v>
      </c>
      <c r="G545">
        <v>43</v>
      </c>
      <c r="H545" s="1">
        <v>61</v>
      </c>
      <c r="I545">
        <v>0</v>
      </c>
      <c r="J545">
        <v>0</v>
      </c>
      <c r="K545">
        <v>0</v>
      </c>
      <c r="L545">
        <v>0</v>
      </c>
      <c r="M545">
        <v>3</v>
      </c>
    </row>
    <row r="546" spans="1:13">
      <c r="A546" s="4">
        <f t="shared" si="48"/>
        <v>653</v>
      </c>
      <c r="B546">
        <v>5</v>
      </c>
      <c r="C546">
        <v>6</v>
      </c>
      <c r="D546">
        <v>26</v>
      </c>
      <c r="E546">
        <v>27</v>
      </c>
      <c r="F546">
        <v>38</v>
      </c>
      <c r="G546">
        <v>39</v>
      </c>
      <c r="H546" s="1">
        <v>111</v>
      </c>
      <c r="I546">
        <v>0</v>
      </c>
      <c r="J546">
        <v>0</v>
      </c>
      <c r="K546">
        <v>0</v>
      </c>
      <c r="L546">
        <v>0</v>
      </c>
      <c r="M546">
        <v>3</v>
      </c>
    </row>
    <row r="547" spans="1:13">
      <c r="A547" s="4">
        <f t="shared" si="48"/>
        <v>652</v>
      </c>
      <c r="B547">
        <v>3</v>
      </c>
      <c r="C547">
        <v>13</v>
      </c>
      <c r="D547">
        <v>15</v>
      </c>
      <c r="E547">
        <v>40</v>
      </c>
      <c r="F547">
        <v>41</v>
      </c>
      <c r="G547">
        <v>44</v>
      </c>
      <c r="H547" s="1">
        <v>97</v>
      </c>
      <c r="I547">
        <v>0</v>
      </c>
      <c r="J547">
        <v>0</v>
      </c>
      <c r="K547">
        <v>0</v>
      </c>
      <c r="L547">
        <v>1</v>
      </c>
      <c r="M547">
        <v>1</v>
      </c>
    </row>
    <row r="548" spans="1:13">
      <c r="A548" s="4">
        <f t="shared" si="48"/>
        <v>651</v>
      </c>
      <c r="B548">
        <v>11</v>
      </c>
      <c r="C548">
        <v>12</v>
      </c>
      <c r="D548">
        <v>16</v>
      </c>
      <c r="E548">
        <v>26</v>
      </c>
      <c r="F548">
        <v>29</v>
      </c>
      <c r="G548">
        <v>44</v>
      </c>
      <c r="H548" s="1">
        <v>70</v>
      </c>
      <c r="I548">
        <v>0</v>
      </c>
      <c r="J548">
        <v>0</v>
      </c>
      <c r="K548">
        <v>0</v>
      </c>
      <c r="L548">
        <v>0</v>
      </c>
      <c r="M548">
        <v>5</v>
      </c>
    </row>
    <row r="549" spans="1:13">
      <c r="A549" s="4">
        <f t="shared" si="48"/>
        <v>650</v>
      </c>
      <c r="B549">
        <v>3</v>
      </c>
      <c r="C549">
        <v>4</v>
      </c>
      <c r="D549">
        <v>7</v>
      </c>
      <c r="E549">
        <v>11</v>
      </c>
      <c r="F549">
        <v>31</v>
      </c>
      <c r="G549">
        <v>41</v>
      </c>
      <c r="H549" s="1">
        <v>5</v>
      </c>
      <c r="I549">
        <v>0</v>
      </c>
      <c r="J549">
        <v>0</v>
      </c>
      <c r="K549">
        <v>0</v>
      </c>
      <c r="L549">
        <v>0</v>
      </c>
      <c r="M549">
        <v>0</v>
      </c>
    </row>
    <row r="550" spans="1:13">
      <c r="A550" s="4">
        <f t="shared" si="48"/>
        <v>649</v>
      </c>
      <c r="B550">
        <v>3</v>
      </c>
      <c r="C550">
        <v>21</v>
      </c>
      <c r="D550">
        <v>22</v>
      </c>
      <c r="E550">
        <v>33</v>
      </c>
      <c r="F550">
        <v>41</v>
      </c>
      <c r="G550">
        <v>42</v>
      </c>
      <c r="H550" s="1">
        <v>27</v>
      </c>
      <c r="I550">
        <v>0</v>
      </c>
      <c r="J550">
        <v>0</v>
      </c>
      <c r="K550">
        <v>0</v>
      </c>
      <c r="L550">
        <v>0</v>
      </c>
      <c r="M550">
        <v>0</v>
      </c>
    </row>
    <row r="551" spans="1:13">
      <c r="A551" s="4">
        <f t="shared" si="48"/>
        <v>648</v>
      </c>
      <c r="B551">
        <v>13</v>
      </c>
      <c r="C551">
        <v>19</v>
      </c>
      <c r="D551">
        <v>28</v>
      </c>
      <c r="E551">
        <v>37</v>
      </c>
      <c r="F551">
        <v>38</v>
      </c>
      <c r="G551">
        <v>43</v>
      </c>
      <c r="H551" s="1">
        <v>0</v>
      </c>
      <c r="I551">
        <v>0</v>
      </c>
      <c r="J551">
        <v>0</v>
      </c>
      <c r="K551">
        <v>0</v>
      </c>
      <c r="L551">
        <v>0</v>
      </c>
      <c r="M551">
        <v>0</v>
      </c>
    </row>
    <row r="552" spans="1:13">
      <c r="A552" s="4">
        <f t="shared" si="48"/>
        <v>647</v>
      </c>
      <c r="B552">
        <v>5</v>
      </c>
      <c r="C552">
        <v>16</v>
      </c>
      <c r="D552">
        <v>21</v>
      </c>
      <c r="E552">
        <v>23</v>
      </c>
      <c r="F552">
        <v>24</v>
      </c>
      <c r="G552">
        <v>30</v>
      </c>
      <c r="H552" s="1">
        <v>68</v>
      </c>
      <c r="I552">
        <v>0</v>
      </c>
      <c r="J552">
        <v>0</v>
      </c>
      <c r="K552">
        <v>0</v>
      </c>
      <c r="L552">
        <v>0</v>
      </c>
      <c r="M552">
        <v>0</v>
      </c>
    </row>
    <row r="553" spans="1:13">
      <c r="A553" s="4">
        <f t="shared" si="48"/>
        <v>646</v>
      </c>
      <c r="B553">
        <v>2</v>
      </c>
      <c r="C553">
        <v>9</v>
      </c>
      <c r="D553">
        <v>24</v>
      </c>
      <c r="E553">
        <v>41</v>
      </c>
      <c r="F553">
        <v>43</v>
      </c>
      <c r="G553">
        <v>45</v>
      </c>
      <c r="H553" s="1">
        <v>50</v>
      </c>
      <c r="I553">
        <v>0</v>
      </c>
      <c r="J553">
        <v>0</v>
      </c>
      <c r="K553">
        <v>0</v>
      </c>
      <c r="L553">
        <v>0</v>
      </c>
      <c r="M553">
        <v>1</v>
      </c>
    </row>
    <row r="554" spans="1:13">
      <c r="A554" s="4">
        <f t="shared" si="48"/>
        <v>645</v>
      </c>
      <c r="B554">
        <v>1</v>
      </c>
      <c r="C554">
        <v>4</v>
      </c>
      <c r="D554">
        <v>16</v>
      </c>
      <c r="E554">
        <v>26</v>
      </c>
      <c r="F554">
        <v>40</v>
      </c>
      <c r="G554">
        <v>41</v>
      </c>
      <c r="H554" s="1">
        <v>0</v>
      </c>
      <c r="I554">
        <v>0</v>
      </c>
      <c r="J554">
        <v>0</v>
      </c>
      <c r="K554">
        <v>0</v>
      </c>
      <c r="L554">
        <v>0</v>
      </c>
      <c r="M554">
        <v>0</v>
      </c>
    </row>
    <row r="555" spans="1:13">
      <c r="A555" s="4">
        <f t="shared" si="48"/>
        <v>644</v>
      </c>
      <c r="B555">
        <v>5</v>
      </c>
      <c r="C555">
        <v>13</v>
      </c>
      <c r="D555">
        <v>17</v>
      </c>
      <c r="E555">
        <v>23</v>
      </c>
      <c r="F555">
        <v>28</v>
      </c>
      <c r="G555">
        <v>36</v>
      </c>
      <c r="H555" s="1">
        <v>0</v>
      </c>
      <c r="I555">
        <v>0</v>
      </c>
      <c r="J555">
        <v>0</v>
      </c>
      <c r="K555">
        <v>0</v>
      </c>
      <c r="L555">
        <v>0</v>
      </c>
      <c r="M555">
        <v>0</v>
      </c>
    </row>
    <row r="556" spans="1:13">
      <c r="A556" s="4">
        <f t="shared" si="48"/>
        <v>643</v>
      </c>
      <c r="B556">
        <v>15</v>
      </c>
      <c r="C556">
        <v>24</v>
      </c>
      <c r="D556">
        <v>31</v>
      </c>
      <c r="E556">
        <v>32</v>
      </c>
      <c r="F556">
        <v>33</v>
      </c>
      <c r="G556">
        <v>40</v>
      </c>
      <c r="H556" s="1">
        <v>28</v>
      </c>
      <c r="I556">
        <v>0</v>
      </c>
      <c r="J556">
        <v>0</v>
      </c>
      <c r="K556">
        <v>0</v>
      </c>
      <c r="L556">
        <v>0</v>
      </c>
      <c r="M556">
        <v>0</v>
      </c>
    </row>
    <row r="557" spans="1:13">
      <c r="A557" s="4">
        <f t="shared" si="48"/>
        <v>642</v>
      </c>
      <c r="B557">
        <v>8</v>
      </c>
      <c r="C557">
        <v>17</v>
      </c>
      <c r="D557">
        <v>18</v>
      </c>
      <c r="E557">
        <v>24</v>
      </c>
      <c r="F557">
        <v>39</v>
      </c>
      <c r="G557">
        <v>45</v>
      </c>
      <c r="H557" s="1">
        <v>88</v>
      </c>
      <c r="I557">
        <v>0</v>
      </c>
      <c r="J557">
        <v>0</v>
      </c>
      <c r="K557">
        <v>0</v>
      </c>
      <c r="L557">
        <v>0</v>
      </c>
      <c r="M557">
        <v>1</v>
      </c>
    </row>
    <row r="558" spans="1:13">
      <c r="A558" s="4">
        <f t="shared" si="48"/>
        <v>641</v>
      </c>
      <c r="B558">
        <v>11</v>
      </c>
      <c r="C558">
        <v>18</v>
      </c>
      <c r="D558">
        <v>21</v>
      </c>
      <c r="E558">
        <v>36</v>
      </c>
      <c r="F558">
        <v>37</v>
      </c>
      <c r="G558">
        <v>43</v>
      </c>
      <c r="H558" s="1">
        <v>46</v>
      </c>
      <c r="I558">
        <v>0</v>
      </c>
      <c r="J558">
        <v>0</v>
      </c>
      <c r="K558">
        <v>0</v>
      </c>
      <c r="L558">
        <v>0</v>
      </c>
      <c r="M558">
        <v>1</v>
      </c>
    </row>
    <row r="559" spans="1:13">
      <c r="A559" s="4">
        <f t="shared" si="48"/>
        <v>640</v>
      </c>
      <c r="B559">
        <v>14</v>
      </c>
      <c r="C559">
        <v>15</v>
      </c>
      <c r="D559">
        <v>18</v>
      </c>
      <c r="E559">
        <v>21</v>
      </c>
      <c r="F559">
        <v>26</v>
      </c>
      <c r="G559">
        <v>35</v>
      </c>
      <c r="H559" s="1">
        <v>0</v>
      </c>
      <c r="I559">
        <v>0</v>
      </c>
      <c r="J559">
        <v>0</v>
      </c>
      <c r="K559">
        <v>0</v>
      </c>
      <c r="L559">
        <v>0</v>
      </c>
      <c r="M559">
        <v>0</v>
      </c>
    </row>
    <row r="560" spans="1:13">
      <c r="A560" s="4">
        <f t="shared" si="48"/>
        <v>639</v>
      </c>
      <c r="B560">
        <v>6</v>
      </c>
      <c r="C560">
        <v>15</v>
      </c>
      <c r="D560">
        <v>22</v>
      </c>
      <c r="E560">
        <v>23</v>
      </c>
      <c r="F560">
        <v>25</v>
      </c>
      <c r="G560">
        <v>32</v>
      </c>
      <c r="H560" s="1">
        <v>156</v>
      </c>
      <c r="I560">
        <v>0</v>
      </c>
      <c r="J560">
        <v>0</v>
      </c>
      <c r="K560">
        <v>0</v>
      </c>
      <c r="L560">
        <v>0</v>
      </c>
      <c r="M560">
        <v>1</v>
      </c>
    </row>
    <row r="561" spans="1:13">
      <c r="A561" s="4">
        <f t="shared" si="48"/>
        <v>638</v>
      </c>
      <c r="B561">
        <v>7</v>
      </c>
      <c r="C561">
        <v>18</v>
      </c>
      <c r="D561">
        <v>22</v>
      </c>
      <c r="E561">
        <v>24</v>
      </c>
      <c r="F561">
        <v>31</v>
      </c>
      <c r="G561">
        <v>34</v>
      </c>
      <c r="H561" s="1">
        <v>33</v>
      </c>
      <c r="I561">
        <v>0</v>
      </c>
      <c r="J561">
        <v>0</v>
      </c>
      <c r="K561">
        <v>0</v>
      </c>
      <c r="L561">
        <v>0</v>
      </c>
      <c r="M561">
        <v>0</v>
      </c>
    </row>
    <row r="562" spans="1:13">
      <c r="A562" s="4">
        <f t="shared" si="48"/>
        <v>637</v>
      </c>
      <c r="B562">
        <v>3</v>
      </c>
      <c r="C562">
        <v>16</v>
      </c>
      <c r="D562">
        <v>22</v>
      </c>
      <c r="E562">
        <v>37</v>
      </c>
      <c r="F562">
        <v>38</v>
      </c>
      <c r="G562">
        <v>44</v>
      </c>
      <c r="H562" s="1">
        <v>40</v>
      </c>
      <c r="I562">
        <v>0</v>
      </c>
      <c r="J562">
        <v>0</v>
      </c>
      <c r="K562">
        <v>0</v>
      </c>
      <c r="L562">
        <v>0</v>
      </c>
      <c r="M562">
        <v>3</v>
      </c>
    </row>
    <row r="563" spans="1:13">
      <c r="A563" s="4">
        <f t="shared" si="48"/>
        <v>636</v>
      </c>
      <c r="B563">
        <v>6</v>
      </c>
      <c r="C563">
        <v>7</v>
      </c>
      <c r="D563">
        <v>15</v>
      </c>
      <c r="E563">
        <v>16</v>
      </c>
      <c r="F563">
        <v>20</v>
      </c>
      <c r="G563">
        <v>31</v>
      </c>
      <c r="H563" s="1">
        <v>27</v>
      </c>
      <c r="I563">
        <v>0</v>
      </c>
      <c r="J563">
        <v>0</v>
      </c>
      <c r="K563">
        <v>0</v>
      </c>
      <c r="L563">
        <v>0</v>
      </c>
      <c r="M563">
        <v>0</v>
      </c>
    </row>
    <row r="564" spans="1:13">
      <c r="A564" s="4">
        <f t="shared" si="48"/>
        <v>635</v>
      </c>
      <c r="B564">
        <v>11</v>
      </c>
      <c r="C564">
        <v>13</v>
      </c>
      <c r="D564">
        <v>25</v>
      </c>
      <c r="E564">
        <v>26</v>
      </c>
      <c r="F564">
        <v>29</v>
      </c>
      <c r="G564">
        <v>33</v>
      </c>
      <c r="H564" s="1">
        <v>0</v>
      </c>
      <c r="I564">
        <v>0</v>
      </c>
      <c r="J564">
        <v>0</v>
      </c>
      <c r="K564">
        <v>0</v>
      </c>
      <c r="L564">
        <v>0</v>
      </c>
      <c r="M564">
        <v>0</v>
      </c>
    </row>
    <row r="565" spans="1:13">
      <c r="A565" s="4">
        <f t="shared" si="48"/>
        <v>634</v>
      </c>
      <c r="B565">
        <v>4</v>
      </c>
      <c r="C565">
        <v>10</v>
      </c>
      <c r="D565">
        <v>11</v>
      </c>
      <c r="E565">
        <v>12</v>
      </c>
      <c r="F565">
        <v>20</v>
      </c>
      <c r="G565">
        <v>27</v>
      </c>
      <c r="H565" s="1">
        <v>205</v>
      </c>
      <c r="I565">
        <v>0</v>
      </c>
      <c r="J565">
        <v>0</v>
      </c>
      <c r="K565">
        <v>0</v>
      </c>
      <c r="L565">
        <v>0</v>
      </c>
      <c r="M565">
        <v>4</v>
      </c>
    </row>
    <row r="566" spans="1:13">
      <c r="A566" s="4">
        <f t="shared" si="48"/>
        <v>633</v>
      </c>
      <c r="B566">
        <v>9</v>
      </c>
      <c r="C566">
        <v>12</v>
      </c>
      <c r="D566">
        <v>19</v>
      </c>
      <c r="E566">
        <v>20</v>
      </c>
      <c r="F566">
        <v>39</v>
      </c>
      <c r="G566">
        <v>41</v>
      </c>
      <c r="H566" s="1">
        <v>116</v>
      </c>
      <c r="I566">
        <v>0</v>
      </c>
      <c r="J566">
        <v>0</v>
      </c>
      <c r="K566">
        <v>0</v>
      </c>
      <c r="L566">
        <v>0</v>
      </c>
      <c r="M566">
        <v>2</v>
      </c>
    </row>
    <row r="567" spans="1:13">
      <c r="A567" s="4">
        <f t="shared" si="48"/>
        <v>632</v>
      </c>
      <c r="B567">
        <v>15</v>
      </c>
      <c r="C567">
        <v>18</v>
      </c>
      <c r="D567">
        <v>21</v>
      </c>
      <c r="E567">
        <v>32</v>
      </c>
      <c r="F567">
        <v>35</v>
      </c>
      <c r="G567">
        <v>44</v>
      </c>
      <c r="H567" s="1">
        <v>0</v>
      </c>
      <c r="I567">
        <v>0</v>
      </c>
      <c r="J567">
        <v>0</v>
      </c>
      <c r="K567">
        <v>0</v>
      </c>
      <c r="L567">
        <v>0</v>
      </c>
      <c r="M567">
        <v>0</v>
      </c>
    </row>
    <row r="568" spans="1:13">
      <c r="A568" s="4">
        <f t="shared" si="48"/>
        <v>631</v>
      </c>
      <c r="B568">
        <v>1</v>
      </c>
      <c r="C568">
        <v>2</v>
      </c>
      <c r="D568">
        <v>4</v>
      </c>
      <c r="E568">
        <v>23</v>
      </c>
      <c r="F568">
        <v>31</v>
      </c>
      <c r="G568">
        <v>34</v>
      </c>
      <c r="H568" s="1">
        <v>33</v>
      </c>
      <c r="I568">
        <v>0</v>
      </c>
      <c r="J568">
        <v>0</v>
      </c>
      <c r="K568">
        <v>0</v>
      </c>
      <c r="L568">
        <v>0</v>
      </c>
      <c r="M568">
        <v>1</v>
      </c>
    </row>
    <row r="569" spans="1:13">
      <c r="A569" s="4">
        <f t="shared" si="48"/>
        <v>630</v>
      </c>
      <c r="B569">
        <v>8</v>
      </c>
      <c r="C569">
        <v>17</v>
      </c>
      <c r="D569">
        <v>21</v>
      </c>
      <c r="E569">
        <v>24</v>
      </c>
      <c r="F569">
        <v>27</v>
      </c>
      <c r="G569">
        <v>31</v>
      </c>
      <c r="H569" s="1">
        <v>15</v>
      </c>
      <c r="I569">
        <v>0</v>
      </c>
      <c r="J569">
        <v>0</v>
      </c>
      <c r="K569">
        <v>0</v>
      </c>
      <c r="L569">
        <v>0</v>
      </c>
      <c r="M569">
        <v>0</v>
      </c>
    </row>
    <row r="570" spans="1:13">
      <c r="A570" s="4">
        <f t="shared" si="48"/>
        <v>629</v>
      </c>
      <c r="B570">
        <v>19</v>
      </c>
      <c r="C570">
        <v>28</v>
      </c>
      <c r="D570">
        <v>31</v>
      </c>
      <c r="E570">
        <v>38</v>
      </c>
      <c r="F570">
        <v>43</v>
      </c>
      <c r="G570">
        <v>44</v>
      </c>
      <c r="H570" s="1">
        <v>0</v>
      </c>
      <c r="I570">
        <v>0</v>
      </c>
      <c r="J570">
        <v>0</v>
      </c>
      <c r="K570">
        <v>0</v>
      </c>
      <c r="L570">
        <v>0</v>
      </c>
      <c r="M570">
        <v>0</v>
      </c>
    </row>
    <row r="571" spans="1:13">
      <c r="A571" s="4">
        <f t="shared" si="48"/>
        <v>628</v>
      </c>
      <c r="B571">
        <v>1</v>
      </c>
      <c r="C571">
        <v>7</v>
      </c>
      <c r="D571">
        <v>12</v>
      </c>
      <c r="E571">
        <v>15</v>
      </c>
      <c r="F571">
        <v>23</v>
      </c>
      <c r="G571">
        <v>42</v>
      </c>
      <c r="H571" s="1">
        <v>63</v>
      </c>
      <c r="I571">
        <v>0</v>
      </c>
      <c r="J571">
        <v>0</v>
      </c>
      <c r="K571">
        <v>0</v>
      </c>
      <c r="L571">
        <v>0</v>
      </c>
      <c r="M571">
        <v>0</v>
      </c>
    </row>
    <row r="572" spans="1:13">
      <c r="A572" s="4">
        <f t="shared" si="48"/>
        <v>627</v>
      </c>
      <c r="B572">
        <v>2</v>
      </c>
      <c r="C572">
        <v>9</v>
      </c>
      <c r="D572">
        <v>22</v>
      </c>
      <c r="E572">
        <v>25</v>
      </c>
      <c r="F572">
        <v>31</v>
      </c>
      <c r="G572">
        <v>45</v>
      </c>
      <c r="H572" s="1">
        <v>39</v>
      </c>
      <c r="I572">
        <v>0</v>
      </c>
      <c r="J572">
        <v>0</v>
      </c>
      <c r="K572">
        <v>0</v>
      </c>
      <c r="L572">
        <v>0</v>
      </c>
      <c r="M572">
        <v>3</v>
      </c>
    </row>
    <row r="573" spans="1:13">
      <c r="A573" s="4">
        <f t="shared" si="48"/>
        <v>626</v>
      </c>
      <c r="B573">
        <v>13</v>
      </c>
      <c r="C573">
        <v>14</v>
      </c>
      <c r="D573">
        <v>26</v>
      </c>
      <c r="E573">
        <v>33</v>
      </c>
      <c r="F573">
        <v>40</v>
      </c>
      <c r="G573">
        <v>43</v>
      </c>
      <c r="H573" s="1">
        <v>80</v>
      </c>
      <c r="I573">
        <v>0</v>
      </c>
      <c r="J573">
        <v>0</v>
      </c>
      <c r="K573">
        <v>0</v>
      </c>
      <c r="L573">
        <v>0</v>
      </c>
      <c r="M573">
        <v>3</v>
      </c>
    </row>
    <row r="574" spans="1:13">
      <c r="A574" s="4">
        <f t="shared" si="48"/>
        <v>625</v>
      </c>
      <c r="B574">
        <v>3</v>
      </c>
      <c r="C574">
        <v>6</v>
      </c>
      <c r="D574">
        <v>7</v>
      </c>
      <c r="E574">
        <v>20</v>
      </c>
      <c r="F574">
        <v>21</v>
      </c>
      <c r="G574">
        <v>39</v>
      </c>
      <c r="H574" s="1">
        <v>75</v>
      </c>
      <c r="I574">
        <v>0</v>
      </c>
      <c r="J574">
        <v>0</v>
      </c>
      <c r="K574">
        <v>0</v>
      </c>
      <c r="L574">
        <v>0</v>
      </c>
      <c r="M574">
        <v>2</v>
      </c>
    </row>
    <row r="575" spans="1:13">
      <c r="A575" s="4">
        <f t="shared" si="48"/>
        <v>624</v>
      </c>
      <c r="B575">
        <v>1</v>
      </c>
      <c r="C575">
        <v>7</v>
      </c>
      <c r="D575">
        <v>19</v>
      </c>
      <c r="E575">
        <v>26</v>
      </c>
      <c r="F575">
        <v>27</v>
      </c>
      <c r="G575">
        <v>35</v>
      </c>
      <c r="H575" s="1">
        <v>44</v>
      </c>
      <c r="I575">
        <v>0</v>
      </c>
      <c r="J575">
        <v>0</v>
      </c>
      <c r="K575">
        <v>0</v>
      </c>
      <c r="L575">
        <v>0</v>
      </c>
      <c r="M575">
        <v>4</v>
      </c>
    </row>
    <row r="576" spans="1:13">
      <c r="A576" s="4">
        <f t="shared" si="48"/>
        <v>623</v>
      </c>
      <c r="B576">
        <v>7</v>
      </c>
      <c r="C576">
        <v>13</v>
      </c>
      <c r="D576">
        <v>30</v>
      </c>
      <c r="E576">
        <v>39</v>
      </c>
      <c r="F576">
        <v>41</v>
      </c>
      <c r="G576">
        <v>45</v>
      </c>
      <c r="H576" s="1">
        <v>12</v>
      </c>
      <c r="I576">
        <v>0</v>
      </c>
      <c r="J576">
        <v>0</v>
      </c>
      <c r="K576">
        <v>0</v>
      </c>
      <c r="L576">
        <v>0</v>
      </c>
      <c r="M576">
        <v>0</v>
      </c>
    </row>
    <row r="577" spans="1:13">
      <c r="A577" s="4">
        <f t="shared" si="48"/>
        <v>622</v>
      </c>
      <c r="B577">
        <v>9</v>
      </c>
      <c r="C577">
        <v>15</v>
      </c>
      <c r="D577">
        <v>16</v>
      </c>
      <c r="E577">
        <v>21</v>
      </c>
      <c r="F577">
        <v>28</v>
      </c>
      <c r="G577">
        <v>34</v>
      </c>
      <c r="H577" s="1">
        <v>43</v>
      </c>
      <c r="I577">
        <v>0</v>
      </c>
      <c r="J577">
        <v>0</v>
      </c>
      <c r="K577">
        <v>0</v>
      </c>
      <c r="L577">
        <v>0</v>
      </c>
      <c r="M577">
        <v>0</v>
      </c>
    </row>
    <row r="578" spans="1:13">
      <c r="A578" s="4">
        <f t="shared" si="48"/>
        <v>621</v>
      </c>
      <c r="B578">
        <v>1</v>
      </c>
      <c r="C578">
        <v>2</v>
      </c>
      <c r="D578">
        <v>6</v>
      </c>
      <c r="E578">
        <v>16</v>
      </c>
      <c r="F578">
        <v>19</v>
      </c>
      <c r="G578">
        <v>42</v>
      </c>
      <c r="H578" s="1">
        <v>97</v>
      </c>
      <c r="I578">
        <v>0</v>
      </c>
      <c r="J578">
        <v>0</v>
      </c>
      <c r="K578">
        <v>0</v>
      </c>
      <c r="L578">
        <v>2</v>
      </c>
      <c r="M578">
        <v>2</v>
      </c>
    </row>
    <row r="579" spans="1:13">
      <c r="A579" s="4">
        <f t="shared" si="48"/>
        <v>620</v>
      </c>
      <c r="B579">
        <v>2</v>
      </c>
      <c r="C579">
        <v>16</v>
      </c>
      <c r="D579">
        <v>17</v>
      </c>
      <c r="E579">
        <v>32</v>
      </c>
      <c r="F579">
        <v>39</v>
      </c>
      <c r="G579">
        <v>45</v>
      </c>
      <c r="H579" s="1">
        <v>10</v>
      </c>
      <c r="I579">
        <v>0</v>
      </c>
      <c r="J579">
        <v>0</v>
      </c>
      <c r="K579">
        <v>0</v>
      </c>
      <c r="L579">
        <v>0</v>
      </c>
      <c r="M579">
        <v>1</v>
      </c>
    </row>
    <row r="580" spans="1:13">
      <c r="A580" s="4">
        <f t="shared" si="48"/>
        <v>619</v>
      </c>
      <c r="B580">
        <v>6</v>
      </c>
      <c r="C580">
        <v>8</v>
      </c>
      <c r="D580">
        <v>13</v>
      </c>
      <c r="E580">
        <v>30</v>
      </c>
      <c r="F580">
        <v>35</v>
      </c>
      <c r="G580">
        <v>40</v>
      </c>
      <c r="H580" s="1">
        <v>46</v>
      </c>
      <c r="I580">
        <v>0</v>
      </c>
      <c r="J580">
        <v>0</v>
      </c>
      <c r="K580">
        <v>0</v>
      </c>
      <c r="L580">
        <v>0</v>
      </c>
      <c r="M580">
        <v>2</v>
      </c>
    </row>
    <row r="581" spans="1:13">
      <c r="A581" s="4">
        <f t="shared" ref="A581:A644" si="49">A582+1</f>
        <v>618</v>
      </c>
      <c r="B581">
        <v>8</v>
      </c>
      <c r="C581">
        <v>16</v>
      </c>
      <c r="D581">
        <v>25</v>
      </c>
      <c r="E581">
        <v>30</v>
      </c>
      <c r="F581">
        <v>42</v>
      </c>
      <c r="G581">
        <v>43</v>
      </c>
      <c r="H581" s="1">
        <v>4</v>
      </c>
      <c r="I581">
        <v>0</v>
      </c>
      <c r="J581">
        <v>0</v>
      </c>
      <c r="K581">
        <v>0</v>
      </c>
      <c r="L581">
        <v>0</v>
      </c>
      <c r="M581">
        <v>0</v>
      </c>
    </row>
    <row r="582" spans="1:13">
      <c r="A582" s="4">
        <f t="shared" si="49"/>
        <v>617</v>
      </c>
      <c r="B582">
        <v>4</v>
      </c>
      <c r="C582">
        <v>5</v>
      </c>
      <c r="D582">
        <v>11</v>
      </c>
      <c r="E582">
        <v>12</v>
      </c>
      <c r="F582">
        <v>24</v>
      </c>
      <c r="G582">
        <v>27</v>
      </c>
      <c r="H582" s="1">
        <v>0</v>
      </c>
      <c r="I582">
        <v>0</v>
      </c>
      <c r="J582">
        <v>0</v>
      </c>
      <c r="K582">
        <v>0</v>
      </c>
      <c r="L582">
        <v>0</v>
      </c>
      <c r="M582">
        <v>0</v>
      </c>
    </row>
    <row r="583" spans="1:13">
      <c r="A583" s="4">
        <f t="shared" si="49"/>
        <v>616</v>
      </c>
      <c r="B583">
        <v>5</v>
      </c>
      <c r="C583">
        <v>13</v>
      </c>
      <c r="D583">
        <v>18</v>
      </c>
      <c r="E583">
        <v>23</v>
      </c>
      <c r="F583">
        <v>40</v>
      </c>
      <c r="G583">
        <v>45</v>
      </c>
      <c r="H583" s="1">
        <v>0</v>
      </c>
      <c r="I583">
        <v>0</v>
      </c>
      <c r="J583">
        <v>0</v>
      </c>
      <c r="K583">
        <v>0</v>
      </c>
      <c r="L583">
        <v>0</v>
      </c>
      <c r="M583">
        <v>0</v>
      </c>
    </row>
    <row r="584" spans="1:13">
      <c r="A584" s="4">
        <f t="shared" si="49"/>
        <v>615</v>
      </c>
      <c r="B584">
        <v>10</v>
      </c>
      <c r="C584">
        <v>17</v>
      </c>
      <c r="D584">
        <v>18</v>
      </c>
      <c r="E584">
        <v>19</v>
      </c>
      <c r="F584">
        <v>23</v>
      </c>
      <c r="G584">
        <v>27</v>
      </c>
      <c r="H584" s="1">
        <v>61</v>
      </c>
      <c r="I584">
        <v>0</v>
      </c>
      <c r="J584">
        <v>0</v>
      </c>
      <c r="K584">
        <v>0</v>
      </c>
      <c r="L584">
        <v>0</v>
      </c>
      <c r="M584">
        <v>1</v>
      </c>
    </row>
    <row r="585" spans="1:13">
      <c r="A585" s="4">
        <f t="shared" si="49"/>
        <v>614</v>
      </c>
      <c r="B585">
        <v>8</v>
      </c>
      <c r="C585">
        <v>21</v>
      </c>
      <c r="D585">
        <v>25</v>
      </c>
      <c r="E585">
        <v>39</v>
      </c>
      <c r="F585">
        <v>40</v>
      </c>
      <c r="G585">
        <v>44</v>
      </c>
      <c r="H585" s="1">
        <v>29</v>
      </c>
      <c r="I585">
        <v>0</v>
      </c>
      <c r="J585">
        <v>0</v>
      </c>
      <c r="K585">
        <v>0</v>
      </c>
      <c r="L585">
        <v>0</v>
      </c>
      <c r="M585">
        <v>2</v>
      </c>
    </row>
    <row r="586" spans="1:13">
      <c r="A586" s="4">
        <f t="shared" si="49"/>
        <v>613</v>
      </c>
      <c r="B586">
        <v>7</v>
      </c>
      <c r="C586">
        <v>8</v>
      </c>
      <c r="D586">
        <v>11</v>
      </c>
      <c r="E586">
        <v>16</v>
      </c>
      <c r="F586">
        <v>41</v>
      </c>
      <c r="G586">
        <v>44</v>
      </c>
      <c r="H586" s="1">
        <v>13</v>
      </c>
      <c r="I586">
        <v>0</v>
      </c>
      <c r="J586">
        <v>0</v>
      </c>
      <c r="K586">
        <v>0</v>
      </c>
      <c r="L586">
        <v>0</v>
      </c>
      <c r="M586">
        <v>0</v>
      </c>
    </row>
    <row r="587" spans="1:13">
      <c r="A587" s="4">
        <f t="shared" si="49"/>
        <v>612</v>
      </c>
      <c r="B587">
        <v>6</v>
      </c>
      <c r="C587">
        <v>9</v>
      </c>
      <c r="D587">
        <v>18</v>
      </c>
      <c r="E587">
        <v>19</v>
      </c>
      <c r="F587">
        <v>25</v>
      </c>
      <c r="G587">
        <v>33</v>
      </c>
      <c r="H587" s="1">
        <v>39</v>
      </c>
      <c r="I587">
        <v>0</v>
      </c>
      <c r="J587">
        <v>0</v>
      </c>
      <c r="K587">
        <v>0</v>
      </c>
      <c r="L587">
        <v>0</v>
      </c>
      <c r="M587">
        <v>0</v>
      </c>
    </row>
    <row r="588" spans="1:13">
      <c r="A588" s="4">
        <f t="shared" si="49"/>
        <v>611</v>
      </c>
      <c r="B588">
        <v>2</v>
      </c>
      <c r="C588">
        <v>22</v>
      </c>
      <c r="D588">
        <v>27</v>
      </c>
      <c r="E588">
        <v>33</v>
      </c>
      <c r="F588">
        <v>36</v>
      </c>
      <c r="G588">
        <v>37</v>
      </c>
      <c r="H588" s="1">
        <v>0</v>
      </c>
      <c r="I588">
        <v>0</v>
      </c>
      <c r="J588">
        <v>0</v>
      </c>
      <c r="K588">
        <v>0</v>
      </c>
      <c r="L588">
        <v>0</v>
      </c>
      <c r="M588">
        <v>0</v>
      </c>
    </row>
    <row r="589" spans="1:13">
      <c r="A589" s="4">
        <f t="shared" si="49"/>
        <v>610</v>
      </c>
      <c r="B589">
        <v>14</v>
      </c>
      <c r="C589">
        <v>18</v>
      </c>
      <c r="D589">
        <v>20</v>
      </c>
      <c r="E589">
        <v>23</v>
      </c>
      <c r="F589">
        <v>28</v>
      </c>
      <c r="G589">
        <v>36</v>
      </c>
      <c r="H589" s="1">
        <v>141</v>
      </c>
      <c r="I589">
        <v>0</v>
      </c>
      <c r="J589">
        <v>0</v>
      </c>
      <c r="K589">
        <v>0</v>
      </c>
      <c r="L589">
        <v>0</v>
      </c>
      <c r="M589">
        <v>0</v>
      </c>
    </row>
    <row r="590" spans="1:13">
      <c r="A590" s="4">
        <f t="shared" si="49"/>
        <v>609</v>
      </c>
      <c r="B590">
        <v>4</v>
      </c>
      <c r="C590">
        <v>8</v>
      </c>
      <c r="D590">
        <v>27</v>
      </c>
      <c r="E590">
        <v>34</v>
      </c>
      <c r="F590">
        <v>39</v>
      </c>
      <c r="G590">
        <v>40</v>
      </c>
      <c r="H590" s="1">
        <v>9</v>
      </c>
      <c r="I590">
        <v>0</v>
      </c>
      <c r="J590">
        <v>0</v>
      </c>
      <c r="K590">
        <v>0</v>
      </c>
      <c r="L590">
        <v>0</v>
      </c>
      <c r="M590">
        <v>2</v>
      </c>
    </row>
    <row r="591" spans="1:13">
      <c r="A591" s="4">
        <f t="shared" si="49"/>
        <v>608</v>
      </c>
      <c r="B591">
        <v>4</v>
      </c>
      <c r="C591">
        <v>8</v>
      </c>
      <c r="D591">
        <v>18</v>
      </c>
      <c r="E591">
        <v>19</v>
      </c>
      <c r="F591">
        <v>39</v>
      </c>
      <c r="G591">
        <v>44</v>
      </c>
      <c r="H591" s="1">
        <v>0</v>
      </c>
      <c r="I591">
        <v>0</v>
      </c>
      <c r="J591">
        <v>0</v>
      </c>
      <c r="K591">
        <v>0</v>
      </c>
      <c r="L591">
        <v>0</v>
      </c>
      <c r="M591">
        <v>0</v>
      </c>
    </row>
    <row r="592" spans="1:13">
      <c r="A592" s="4">
        <f t="shared" si="49"/>
        <v>607</v>
      </c>
      <c r="B592">
        <v>8</v>
      </c>
      <c r="C592">
        <v>14</v>
      </c>
      <c r="D592">
        <v>23</v>
      </c>
      <c r="E592">
        <v>36</v>
      </c>
      <c r="F592">
        <v>38</v>
      </c>
      <c r="G592">
        <v>39</v>
      </c>
      <c r="H592" s="1">
        <v>117</v>
      </c>
      <c r="I592">
        <v>0</v>
      </c>
      <c r="J592">
        <v>0</v>
      </c>
      <c r="K592">
        <v>0</v>
      </c>
      <c r="L592">
        <v>1</v>
      </c>
      <c r="M592">
        <v>7</v>
      </c>
    </row>
    <row r="593" spans="1:13">
      <c r="A593" s="4">
        <f t="shared" si="49"/>
        <v>606</v>
      </c>
      <c r="B593">
        <v>1</v>
      </c>
      <c r="C593">
        <v>5</v>
      </c>
      <c r="D593">
        <v>6</v>
      </c>
      <c r="E593">
        <v>14</v>
      </c>
      <c r="F593">
        <v>20</v>
      </c>
      <c r="G593">
        <v>39</v>
      </c>
      <c r="H593" s="1">
        <v>0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13">
      <c r="A594" s="4">
        <f t="shared" si="49"/>
        <v>605</v>
      </c>
      <c r="B594">
        <v>1</v>
      </c>
      <c r="C594">
        <v>2</v>
      </c>
      <c r="D594">
        <v>7</v>
      </c>
      <c r="E594">
        <v>9</v>
      </c>
      <c r="F594">
        <v>10</v>
      </c>
      <c r="G594">
        <v>38</v>
      </c>
      <c r="H594" s="1">
        <v>68</v>
      </c>
      <c r="I594">
        <v>0</v>
      </c>
      <c r="J594">
        <v>0</v>
      </c>
      <c r="K594">
        <v>0</v>
      </c>
      <c r="L594">
        <v>0</v>
      </c>
      <c r="M594">
        <v>0</v>
      </c>
    </row>
    <row r="595" spans="1:13">
      <c r="A595" s="4">
        <f t="shared" si="49"/>
        <v>604</v>
      </c>
      <c r="B595">
        <v>2</v>
      </c>
      <c r="C595">
        <v>6</v>
      </c>
      <c r="D595">
        <v>18</v>
      </c>
      <c r="E595">
        <v>21</v>
      </c>
      <c r="F595">
        <v>33</v>
      </c>
      <c r="G595">
        <v>34</v>
      </c>
      <c r="H595" s="1">
        <v>187</v>
      </c>
      <c r="I595">
        <v>0</v>
      </c>
      <c r="J595">
        <v>0</v>
      </c>
      <c r="K595">
        <v>0</v>
      </c>
      <c r="L595">
        <v>0</v>
      </c>
      <c r="M595">
        <v>1</v>
      </c>
    </row>
    <row r="596" spans="1:13">
      <c r="A596" s="4">
        <f t="shared" si="49"/>
        <v>603</v>
      </c>
      <c r="B596">
        <v>2</v>
      </c>
      <c r="C596">
        <v>19</v>
      </c>
      <c r="D596">
        <v>25</v>
      </c>
      <c r="E596">
        <v>26</v>
      </c>
      <c r="F596">
        <v>27</v>
      </c>
      <c r="G596">
        <v>43</v>
      </c>
      <c r="H596" s="1">
        <v>255</v>
      </c>
      <c r="I596">
        <v>0</v>
      </c>
      <c r="J596">
        <v>0</v>
      </c>
      <c r="K596">
        <v>0</v>
      </c>
      <c r="L596">
        <v>5</v>
      </c>
      <c r="M596">
        <v>16</v>
      </c>
    </row>
    <row r="597" spans="1:13">
      <c r="A597" s="4">
        <f t="shared" si="49"/>
        <v>602</v>
      </c>
      <c r="B597">
        <v>13</v>
      </c>
      <c r="C597">
        <v>14</v>
      </c>
      <c r="D597">
        <v>22</v>
      </c>
      <c r="E597">
        <v>27</v>
      </c>
      <c r="F597">
        <v>30</v>
      </c>
      <c r="G597">
        <v>38</v>
      </c>
      <c r="H597" s="1">
        <v>131</v>
      </c>
      <c r="I597">
        <v>0</v>
      </c>
      <c r="J597">
        <v>0</v>
      </c>
      <c r="K597">
        <v>0</v>
      </c>
      <c r="L597">
        <v>0</v>
      </c>
      <c r="M597">
        <v>3</v>
      </c>
    </row>
    <row r="598" spans="1:13">
      <c r="A598" s="4">
        <f t="shared" si="49"/>
        <v>601</v>
      </c>
      <c r="B598">
        <v>2</v>
      </c>
      <c r="C598">
        <v>16</v>
      </c>
      <c r="D598">
        <v>19</v>
      </c>
      <c r="E598">
        <v>31</v>
      </c>
      <c r="F598">
        <v>34</v>
      </c>
      <c r="G598">
        <v>35</v>
      </c>
      <c r="H598" s="1">
        <v>92</v>
      </c>
      <c r="I598">
        <v>0</v>
      </c>
      <c r="J598">
        <v>0</v>
      </c>
      <c r="K598">
        <v>0</v>
      </c>
      <c r="L598">
        <v>0</v>
      </c>
      <c r="M598">
        <v>1</v>
      </c>
    </row>
    <row r="599" spans="1:13">
      <c r="A599" s="4">
        <f t="shared" si="49"/>
        <v>600</v>
      </c>
      <c r="B599">
        <v>5</v>
      </c>
      <c r="C599">
        <v>11</v>
      </c>
      <c r="D599">
        <v>14</v>
      </c>
      <c r="E599">
        <v>27</v>
      </c>
      <c r="F599">
        <v>29</v>
      </c>
      <c r="G599">
        <v>36</v>
      </c>
      <c r="H599" s="1">
        <v>34</v>
      </c>
      <c r="I599">
        <v>0</v>
      </c>
      <c r="J599">
        <v>0</v>
      </c>
      <c r="K599">
        <v>0</v>
      </c>
      <c r="L599">
        <v>0</v>
      </c>
      <c r="M599">
        <v>1</v>
      </c>
    </row>
    <row r="600" spans="1:13">
      <c r="A600" s="4">
        <f t="shared" si="49"/>
        <v>599</v>
      </c>
      <c r="B600">
        <v>5</v>
      </c>
      <c r="C600">
        <v>12</v>
      </c>
      <c r="D600">
        <v>17</v>
      </c>
      <c r="E600">
        <v>29</v>
      </c>
      <c r="F600">
        <v>34</v>
      </c>
      <c r="G600">
        <v>35</v>
      </c>
      <c r="H600" s="1">
        <v>87</v>
      </c>
      <c r="I600">
        <v>0</v>
      </c>
      <c r="J600">
        <v>0</v>
      </c>
      <c r="K600">
        <v>0</v>
      </c>
      <c r="L600">
        <v>1</v>
      </c>
      <c r="M600">
        <v>5</v>
      </c>
    </row>
    <row r="601" spans="1:13">
      <c r="A601" s="4">
        <f t="shared" si="49"/>
        <v>598</v>
      </c>
      <c r="B601">
        <v>4</v>
      </c>
      <c r="C601">
        <v>12</v>
      </c>
      <c r="D601">
        <v>24</v>
      </c>
      <c r="E601">
        <v>33</v>
      </c>
      <c r="F601">
        <v>38</v>
      </c>
      <c r="G601">
        <v>45</v>
      </c>
      <c r="H601" s="1">
        <v>0</v>
      </c>
      <c r="I601">
        <v>0</v>
      </c>
      <c r="J601">
        <v>0</v>
      </c>
      <c r="K601">
        <v>0</v>
      </c>
      <c r="L601">
        <v>0</v>
      </c>
      <c r="M601">
        <v>0</v>
      </c>
    </row>
    <row r="602" spans="1:13">
      <c r="A602" s="4">
        <f t="shared" si="49"/>
        <v>597</v>
      </c>
      <c r="B602">
        <v>8</v>
      </c>
      <c r="C602">
        <v>10</v>
      </c>
      <c r="D602">
        <v>23</v>
      </c>
      <c r="E602">
        <v>24</v>
      </c>
      <c r="F602">
        <v>35</v>
      </c>
      <c r="G602">
        <v>43</v>
      </c>
      <c r="H602" s="1">
        <v>115</v>
      </c>
      <c r="I602">
        <v>0</v>
      </c>
      <c r="J602">
        <v>0</v>
      </c>
      <c r="K602">
        <v>0</v>
      </c>
      <c r="L602">
        <v>0</v>
      </c>
      <c r="M602">
        <v>2</v>
      </c>
    </row>
    <row r="603" spans="1:13">
      <c r="A603" s="4">
        <f t="shared" si="49"/>
        <v>596</v>
      </c>
      <c r="B603">
        <v>3</v>
      </c>
      <c r="C603">
        <v>4</v>
      </c>
      <c r="D603">
        <v>12</v>
      </c>
      <c r="E603">
        <v>14</v>
      </c>
      <c r="F603">
        <v>25</v>
      </c>
      <c r="G603">
        <v>43</v>
      </c>
      <c r="H603" s="1">
        <v>0</v>
      </c>
      <c r="I603">
        <v>0</v>
      </c>
      <c r="J603">
        <v>0</v>
      </c>
      <c r="K603">
        <v>0</v>
      </c>
      <c r="L603">
        <v>0</v>
      </c>
      <c r="M603">
        <v>0</v>
      </c>
    </row>
    <row r="604" spans="1:13">
      <c r="A604" s="4">
        <f t="shared" si="49"/>
        <v>595</v>
      </c>
      <c r="B604">
        <v>8</v>
      </c>
      <c r="C604">
        <v>24</v>
      </c>
      <c r="D604">
        <v>28</v>
      </c>
      <c r="E604">
        <v>35</v>
      </c>
      <c r="F604">
        <v>38</v>
      </c>
      <c r="G604">
        <v>40</v>
      </c>
      <c r="H604" s="1">
        <v>134</v>
      </c>
      <c r="I604">
        <v>0</v>
      </c>
      <c r="J604">
        <v>0</v>
      </c>
      <c r="K604">
        <v>0</v>
      </c>
      <c r="L604">
        <v>0</v>
      </c>
      <c r="M604">
        <v>4</v>
      </c>
    </row>
    <row r="605" spans="1:13">
      <c r="A605" s="4">
        <f t="shared" si="49"/>
        <v>594</v>
      </c>
      <c r="B605">
        <v>2</v>
      </c>
      <c r="C605">
        <v>8</v>
      </c>
      <c r="D605">
        <v>13</v>
      </c>
      <c r="E605">
        <v>25</v>
      </c>
      <c r="F605">
        <v>28</v>
      </c>
      <c r="G605">
        <v>37</v>
      </c>
      <c r="H605" s="1">
        <v>141</v>
      </c>
      <c r="I605">
        <v>0</v>
      </c>
      <c r="J605">
        <v>0</v>
      </c>
      <c r="K605">
        <v>0</v>
      </c>
      <c r="L605">
        <v>1</v>
      </c>
      <c r="M605">
        <v>4</v>
      </c>
    </row>
    <row r="606" spans="1:13">
      <c r="A606" s="4">
        <f t="shared" si="49"/>
        <v>593</v>
      </c>
      <c r="B606">
        <v>9</v>
      </c>
      <c r="C606">
        <v>10</v>
      </c>
      <c r="D606">
        <v>13</v>
      </c>
      <c r="E606">
        <v>24</v>
      </c>
      <c r="F606">
        <v>33</v>
      </c>
      <c r="G606">
        <v>38</v>
      </c>
      <c r="H606" s="1">
        <v>217</v>
      </c>
      <c r="I606">
        <v>0</v>
      </c>
      <c r="J606">
        <v>0</v>
      </c>
      <c r="K606">
        <v>0</v>
      </c>
      <c r="L606">
        <v>6</v>
      </c>
      <c r="M606">
        <v>11</v>
      </c>
    </row>
    <row r="607" spans="1:13">
      <c r="A607" s="4">
        <f t="shared" si="49"/>
        <v>592</v>
      </c>
      <c r="B607">
        <v>2</v>
      </c>
      <c r="C607">
        <v>5</v>
      </c>
      <c r="D607">
        <v>6</v>
      </c>
      <c r="E607">
        <v>13</v>
      </c>
      <c r="F607">
        <v>28</v>
      </c>
      <c r="G607">
        <v>44</v>
      </c>
      <c r="H607" s="1">
        <v>149</v>
      </c>
      <c r="I607">
        <v>0</v>
      </c>
      <c r="J607">
        <v>0</v>
      </c>
      <c r="K607">
        <v>0</v>
      </c>
      <c r="L607">
        <v>0</v>
      </c>
      <c r="M607">
        <v>9</v>
      </c>
    </row>
    <row r="608" spans="1:13">
      <c r="A608" s="4">
        <f t="shared" si="49"/>
        <v>591</v>
      </c>
      <c r="B608">
        <v>8</v>
      </c>
      <c r="C608">
        <v>13</v>
      </c>
      <c r="D608">
        <v>14</v>
      </c>
      <c r="E608">
        <v>30</v>
      </c>
      <c r="F608">
        <v>38</v>
      </c>
      <c r="G608">
        <v>39</v>
      </c>
      <c r="H608" s="1">
        <v>1</v>
      </c>
      <c r="I608">
        <v>0</v>
      </c>
      <c r="J608">
        <v>0</v>
      </c>
      <c r="K608">
        <v>0</v>
      </c>
      <c r="L608">
        <v>0</v>
      </c>
      <c r="M608">
        <v>0</v>
      </c>
    </row>
    <row r="609" spans="1:13">
      <c r="A609" s="4">
        <f t="shared" si="49"/>
        <v>590</v>
      </c>
      <c r="B609">
        <v>20</v>
      </c>
      <c r="C609">
        <v>30</v>
      </c>
      <c r="D609">
        <v>36</v>
      </c>
      <c r="E609">
        <v>38</v>
      </c>
      <c r="F609">
        <v>41</v>
      </c>
      <c r="G609">
        <v>45</v>
      </c>
      <c r="H609" s="1">
        <v>97</v>
      </c>
      <c r="I609">
        <v>0</v>
      </c>
      <c r="J609">
        <v>0</v>
      </c>
      <c r="K609">
        <v>0</v>
      </c>
      <c r="L609">
        <v>0</v>
      </c>
      <c r="M609">
        <v>0</v>
      </c>
    </row>
    <row r="610" spans="1:13">
      <c r="A610" s="4">
        <f t="shared" si="49"/>
        <v>589</v>
      </c>
      <c r="B610">
        <v>6</v>
      </c>
      <c r="C610">
        <v>8</v>
      </c>
      <c r="D610">
        <v>28</v>
      </c>
      <c r="E610">
        <v>33</v>
      </c>
      <c r="F610">
        <v>38</v>
      </c>
      <c r="G610">
        <v>39</v>
      </c>
      <c r="H610" s="1">
        <v>82</v>
      </c>
      <c r="I610">
        <v>0</v>
      </c>
      <c r="J610">
        <v>0</v>
      </c>
      <c r="K610">
        <v>0</v>
      </c>
      <c r="L610">
        <v>0</v>
      </c>
      <c r="M610">
        <v>5</v>
      </c>
    </row>
    <row r="611" spans="1:13">
      <c r="A611" s="4">
        <f t="shared" si="49"/>
        <v>588</v>
      </c>
      <c r="B611">
        <v>2</v>
      </c>
      <c r="C611">
        <v>8</v>
      </c>
      <c r="D611">
        <v>15</v>
      </c>
      <c r="E611">
        <v>22</v>
      </c>
      <c r="F611">
        <v>25</v>
      </c>
      <c r="G611">
        <v>41</v>
      </c>
      <c r="H611" s="1">
        <v>63</v>
      </c>
      <c r="I611">
        <v>0</v>
      </c>
      <c r="J611">
        <v>0</v>
      </c>
      <c r="K611">
        <v>0</v>
      </c>
      <c r="L611">
        <v>0</v>
      </c>
      <c r="M611">
        <v>0</v>
      </c>
    </row>
    <row r="612" spans="1:13">
      <c r="A612" s="4">
        <f t="shared" si="49"/>
        <v>587</v>
      </c>
      <c r="B612">
        <v>14</v>
      </c>
      <c r="C612">
        <v>21</v>
      </c>
      <c r="D612">
        <v>29</v>
      </c>
      <c r="E612">
        <v>31</v>
      </c>
      <c r="F612">
        <v>32</v>
      </c>
      <c r="G612">
        <v>37</v>
      </c>
      <c r="H612" s="1">
        <v>57</v>
      </c>
      <c r="I612">
        <v>0</v>
      </c>
      <c r="J612">
        <v>0</v>
      </c>
      <c r="K612">
        <v>0</v>
      </c>
      <c r="L612">
        <v>0</v>
      </c>
      <c r="M612">
        <v>0</v>
      </c>
    </row>
    <row r="613" spans="1:13">
      <c r="A613" s="4">
        <f t="shared" si="49"/>
        <v>586</v>
      </c>
      <c r="B613">
        <v>2</v>
      </c>
      <c r="C613">
        <v>7</v>
      </c>
      <c r="D613">
        <v>12</v>
      </c>
      <c r="E613">
        <v>15</v>
      </c>
      <c r="F613">
        <v>21</v>
      </c>
      <c r="G613">
        <v>34</v>
      </c>
      <c r="H613" s="1">
        <v>232</v>
      </c>
      <c r="I613">
        <v>0</v>
      </c>
      <c r="J613">
        <v>0</v>
      </c>
      <c r="K613">
        <v>0</v>
      </c>
      <c r="L613">
        <v>0</v>
      </c>
      <c r="M613">
        <v>9</v>
      </c>
    </row>
    <row r="614" spans="1:13">
      <c r="A614" s="4">
        <f t="shared" si="49"/>
        <v>585</v>
      </c>
      <c r="B614">
        <v>6</v>
      </c>
      <c r="C614">
        <v>7</v>
      </c>
      <c r="D614">
        <v>10</v>
      </c>
      <c r="E614">
        <v>16</v>
      </c>
      <c r="F614">
        <v>38</v>
      </c>
      <c r="G614">
        <v>41</v>
      </c>
      <c r="H614" s="1">
        <v>32</v>
      </c>
      <c r="I614">
        <v>0</v>
      </c>
      <c r="J614">
        <v>0</v>
      </c>
      <c r="K614">
        <v>0</v>
      </c>
      <c r="L614">
        <v>0</v>
      </c>
      <c r="M614">
        <v>0</v>
      </c>
    </row>
    <row r="615" spans="1:13">
      <c r="A615" s="4">
        <f t="shared" si="49"/>
        <v>584</v>
      </c>
      <c r="B615">
        <v>7</v>
      </c>
      <c r="C615">
        <v>18</v>
      </c>
      <c r="D615">
        <v>30</v>
      </c>
      <c r="E615">
        <v>39</v>
      </c>
      <c r="F615">
        <v>40</v>
      </c>
      <c r="G615">
        <v>41</v>
      </c>
      <c r="H615" s="1">
        <v>25</v>
      </c>
      <c r="I615">
        <v>0</v>
      </c>
      <c r="J615">
        <v>0</v>
      </c>
      <c r="K615">
        <v>0</v>
      </c>
      <c r="L615">
        <v>0</v>
      </c>
      <c r="M615">
        <v>3</v>
      </c>
    </row>
    <row r="616" spans="1:13">
      <c r="A616" s="4">
        <f t="shared" si="49"/>
        <v>583</v>
      </c>
      <c r="B616">
        <v>8</v>
      </c>
      <c r="C616">
        <v>17</v>
      </c>
      <c r="D616">
        <v>27</v>
      </c>
      <c r="E616">
        <v>33</v>
      </c>
      <c r="F616">
        <v>40</v>
      </c>
      <c r="G616">
        <v>44</v>
      </c>
      <c r="H616" s="1">
        <v>72</v>
      </c>
      <c r="I616">
        <v>0</v>
      </c>
      <c r="J616">
        <v>0</v>
      </c>
      <c r="K616">
        <v>0</v>
      </c>
      <c r="L616">
        <v>0</v>
      </c>
      <c r="M616">
        <v>2</v>
      </c>
    </row>
    <row r="617" spans="1:13">
      <c r="A617" s="4">
        <f t="shared" si="49"/>
        <v>582</v>
      </c>
      <c r="B617">
        <v>2</v>
      </c>
      <c r="C617">
        <v>12</v>
      </c>
      <c r="D617">
        <v>14</v>
      </c>
      <c r="E617">
        <v>33</v>
      </c>
      <c r="F617">
        <v>40</v>
      </c>
      <c r="G617">
        <v>41</v>
      </c>
      <c r="H617" s="1">
        <v>116</v>
      </c>
      <c r="I617">
        <v>0</v>
      </c>
      <c r="J617">
        <v>0</v>
      </c>
      <c r="K617">
        <v>0</v>
      </c>
      <c r="L617">
        <v>0</v>
      </c>
      <c r="M617">
        <v>3</v>
      </c>
    </row>
    <row r="618" spans="1:13">
      <c r="A618" s="4">
        <f t="shared" si="49"/>
        <v>581</v>
      </c>
      <c r="B618">
        <v>3</v>
      </c>
      <c r="C618">
        <v>5</v>
      </c>
      <c r="D618">
        <v>14</v>
      </c>
      <c r="E618">
        <v>20</v>
      </c>
      <c r="F618">
        <v>42</v>
      </c>
      <c r="G618">
        <v>44</v>
      </c>
      <c r="H618" s="1">
        <v>68</v>
      </c>
      <c r="I618">
        <v>0</v>
      </c>
      <c r="J618">
        <v>0</v>
      </c>
      <c r="K618">
        <v>0</v>
      </c>
      <c r="L618">
        <v>0</v>
      </c>
      <c r="M618">
        <v>5</v>
      </c>
    </row>
    <row r="619" spans="1:13">
      <c r="A619" s="4">
        <f t="shared" si="49"/>
        <v>580</v>
      </c>
      <c r="B619">
        <v>5</v>
      </c>
      <c r="C619">
        <v>7</v>
      </c>
      <c r="D619">
        <v>9</v>
      </c>
      <c r="E619">
        <v>11</v>
      </c>
      <c r="F619">
        <v>32</v>
      </c>
      <c r="G619">
        <v>35</v>
      </c>
      <c r="H619" s="1">
        <v>73</v>
      </c>
      <c r="I619">
        <v>0</v>
      </c>
      <c r="J619">
        <v>0</v>
      </c>
      <c r="K619">
        <v>0</v>
      </c>
      <c r="L619">
        <v>0</v>
      </c>
      <c r="M619">
        <v>3</v>
      </c>
    </row>
    <row r="620" spans="1:13">
      <c r="A620" s="4">
        <f t="shared" si="49"/>
        <v>579</v>
      </c>
      <c r="B620">
        <v>5</v>
      </c>
      <c r="C620">
        <v>7</v>
      </c>
      <c r="D620">
        <v>20</v>
      </c>
      <c r="E620">
        <v>22</v>
      </c>
      <c r="F620">
        <v>37</v>
      </c>
      <c r="G620">
        <v>42</v>
      </c>
      <c r="H620" s="1">
        <v>10</v>
      </c>
      <c r="I620">
        <v>0</v>
      </c>
      <c r="J620">
        <v>0</v>
      </c>
      <c r="K620">
        <v>0</v>
      </c>
      <c r="L620">
        <v>0</v>
      </c>
      <c r="M620">
        <v>0</v>
      </c>
    </row>
    <row r="621" spans="1:13">
      <c r="A621" s="4">
        <f t="shared" si="49"/>
        <v>578</v>
      </c>
      <c r="B621">
        <v>5</v>
      </c>
      <c r="C621">
        <v>12</v>
      </c>
      <c r="D621">
        <v>14</v>
      </c>
      <c r="E621">
        <v>32</v>
      </c>
      <c r="F621">
        <v>34</v>
      </c>
      <c r="G621">
        <v>42</v>
      </c>
      <c r="H621" s="1">
        <v>20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13">
      <c r="A622" s="4">
        <f t="shared" si="49"/>
        <v>577</v>
      </c>
      <c r="B622">
        <v>16</v>
      </c>
      <c r="C622">
        <v>17</v>
      </c>
      <c r="D622">
        <v>22</v>
      </c>
      <c r="E622">
        <v>31</v>
      </c>
      <c r="F622">
        <v>34</v>
      </c>
      <c r="G622">
        <v>37</v>
      </c>
      <c r="H622" s="1">
        <v>0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13">
      <c r="A623" s="4">
        <f t="shared" si="49"/>
        <v>576</v>
      </c>
      <c r="B623">
        <v>10</v>
      </c>
      <c r="C623">
        <v>11</v>
      </c>
      <c r="D623">
        <v>15</v>
      </c>
      <c r="E623">
        <v>25</v>
      </c>
      <c r="F623">
        <v>35</v>
      </c>
      <c r="G623">
        <v>41</v>
      </c>
      <c r="H623" s="1">
        <v>39</v>
      </c>
      <c r="I623">
        <v>0</v>
      </c>
      <c r="J623">
        <v>0</v>
      </c>
      <c r="K623">
        <v>0</v>
      </c>
      <c r="L623">
        <v>0</v>
      </c>
      <c r="M623">
        <v>0</v>
      </c>
    </row>
    <row r="624" spans="1:13">
      <c r="A624" s="4">
        <f t="shared" si="49"/>
        <v>575</v>
      </c>
      <c r="B624">
        <v>2</v>
      </c>
      <c r="C624">
        <v>8</v>
      </c>
      <c r="D624">
        <v>20</v>
      </c>
      <c r="E624">
        <v>30</v>
      </c>
      <c r="F624">
        <v>33</v>
      </c>
      <c r="G624">
        <v>34</v>
      </c>
      <c r="H624" s="1">
        <v>105</v>
      </c>
      <c r="I624">
        <v>0</v>
      </c>
      <c r="J624">
        <v>0</v>
      </c>
      <c r="K624">
        <v>0</v>
      </c>
      <c r="L624">
        <v>0</v>
      </c>
      <c r="M624">
        <v>4</v>
      </c>
    </row>
    <row r="625" spans="1:13">
      <c r="A625" s="4">
        <f t="shared" si="49"/>
        <v>574</v>
      </c>
      <c r="B625" s="167">
        <v>14</v>
      </c>
      <c r="C625" s="167">
        <v>15</v>
      </c>
      <c r="D625" s="167">
        <v>16</v>
      </c>
      <c r="E625" s="167">
        <v>19</v>
      </c>
      <c r="F625" s="167">
        <v>25</v>
      </c>
      <c r="G625" s="167">
        <v>43</v>
      </c>
      <c r="H625" s="168">
        <v>89</v>
      </c>
      <c r="I625" s="167">
        <v>1</v>
      </c>
      <c r="J625" s="167">
        <v>0</v>
      </c>
      <c r="K625" s="167">
        <v>0</v>
      </c>
      <c r="L625" s="167">
        <v>0</v>
      </c>
      <c r="M625" s="167">
        <v>17</v>
      </c>
    </row>
    <row r="626" spans="1:13">
      <c r="A626" s="4">
        <f t="shared" si="49"/>
        <v>573</v>
      </c>
      <c r="B626">
        <v>2</v>
      </c>
      <c r="C626">
        <v>4</v>
      </c>
      <c r="D626">
        <v>20</v>
      </c>
      <c r="E626">
        <v>34</v>
      </c>
      <c r="F626">
        <v>35</v>
      </c>
      <c r="G626">
        <v>43</v>
      </c>
      <c r="H626" s="1">
        <v>50</v>
      </c>
      <c r="I626">
        <v>0</v>
      </c>
      <c r="J626">
        <v>0</v>
      </c>
      <c r="K626">
        <v>0</v>
      </c>
      <c r="L626">
        <v>0</v>
      </c>
      <c r="M626">
        <v>0</v>
      </c>
    </row>
    <row r="627" spans="1:13">
      <c r="A627" s="4">
        <f t="shared" si="49"/>
        <v>572</v>
      </c>
      <c r="B627">
        <v>3</v>
      </c>
      <c r="C627">
        <v>13</v>
      </c>
      <c r="D627">
        <v>18</v>
      </c>
      <c r="E627">
        <v>33</v>
      </c>
      <c r="F627">
        <v>37</v>
      </c>
      <c r="G627">
        <v>45</v>
      </c>
      <c r="H627" s="1">
        <v>180</v>
      </c>
      <c r="I627">
        <v>0</v>
      </c>
      <c r="J627">
        <v>0</v>
      </c>
      <c r="K627">
        <v>0</v>
      </c>
      <c r="L627">
        <v>1</v>
      </c>
      <c r="M627">
        <v>3</v>
      </c>
    </row>
    <row r="628" spans="1:13">
      <c r="A628" s="4">
        <f t="shared" si="49"/>
        <v>571</v>
      </c>
      <c r="B628">
        <v>11</v>
      </c>
      <c r="C628">
        <v>18</v>
      </c>
      <c r="D628">
        <v>21</v>
      </c>
      <c r="E628">
        <v>26</v>
      </c>
      <c r="F628">
        <v>38</v>
      </c>
      <c r="G628">
        <v>43</v>
      </c>
      <c r="H628" s="1">
        <v>56</v>
      </c>
      <c r="I628">
        <v>0</v>
      </c>
      <c r="J628">
        <v>0</v>
      </c>
      <c r="K628">
        <v>0</v>
      </c>
      <c r="L628">
        <v>2</v>
      </c>
      <c r="M628">
        <v>0</v>
      </c>
    </row>
    <row r="629" spans="1:13">
      <c r="A629" s="4">
        <f t="shared" si="49"/>
        <v>570</v>
      </c>
      <c r="B629">
        <v>1</v>
      </c>
      <c r="C629">
        <v>12</v>
      </c>
      <c r="D629">
        <v>26</v>
      </c>
      <c r="E629">
        <v>27</v>
      </c>
      <c r="F629">
        <v>29</v>
      </c>
      <c r="G629">
        <v>33</v>
      </c>
      <c r="H629" s="1">
        <v>0</v>
      </c>
      <c r="I629">
        <v>0</v>
      </c>
      <c r="J629">
        <v>0</v>
      </c>
      <c r="K629">
        <v>0</v>
      </c>
      <c r="L629">
        <v>0</v>
      </c>
      <c r="M629">
        <v>0</v>
      </c>
    </row>
    <row r="630" spans="1:13">
      <c r="A630" s="4">
        <f t="shared" si="49"/>
        <v>569</v>
      </c>
      <c r="B630">
        <v>3</v>
      </c>
      <c r="C630">
        <v>6</v>
      </c>
      <c r="D630">
        <v>13</v>
      </c>
      <c r="E630">
        <v>23</v>
      </c>
      <c r="F630">
        <v>24</v>
      </c>
      <c r="G630">
        <v>35</v>
      </c>
      <c r="H630" s="1">
        <v>85</v>
      </c>
      <c r="I630">
        <v>0</v>
      </c>
      <c r="J630">
        <v>0</v>
      </c>
      <c r="K630">
        <v>0</v>
      </c>
      <c r="L630">
        <v>0</v>
      </c>
      <c r="M630">
        <v>1</v>
      </c>
    </row>
    <row r="631" spans="1:13">
      <c r="A631" s="4">
        <f t="shared" si="49"/>
        <v>568</v>
      </c>
      <c r="B631">
        <v>1</v>
      </c>
      <c r="C631">
        <v>3</v>
      </c>
      <c r="D631">
        <v>17</v>
      </c>
      <c r="E631">
        <v>20</v>
      </c>
      <c r="F631">
        <v>31</v>
      </c>
      <c r="G631">
        <v>44</v>
      </c>
      <c r="H631" s="1">
        <v>31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3">
      <c r="A632" s="4">
        <f t="shared" si="49"/>
        <v>567</v>
      </c>
      <c r="B632">
        <v>1</v>
      </c>
      <c r="C632">
        <v>10</v>
      </c>
      <c r="D632">
        <v>15</v>
      </c>
      <c r="E632">
        <v>16</v>
      </c>
      <c r="F632">
        <v>32</v>
      </c>
      <c r="G632">
        <v>41</v>
      </c>
      <c r="H632" s="1">
        <v>78</v>
      </c>
      <c r="I632">
        <v>0</v>
      </c>
      <c r="J632">
        <v>0</v>
      </c>
      <c r="K632">
        <v>0</v>
      </c>
      <c r="L632">
        <v>0</v>
      </c>
      <c r="M632">
        <v>2</v>
      </c>
    </row>
    <row r="633" spans="1:13">
      <c r="A633" s="4">
        <f t="shared" si="49"/>
        <v>566</v>
      </c>
      <c r="B633">
        <v>4</v>
      </c>
      <c r="C633">
        <v>5</v>
      </c>
      <c r="D633">
        <v>6</v>
      </c>
      <c r="E633">
        <v>25</v>
      </c>
      <c r="F633">
        <v>26</v>
      </c>
      <c r="G633">
        <v>43</v>
      </c>
      <c r="H633" s="1">
        <v>0</v>
      </c>
      <c r="I633">
        <v>0</v>
      </c>
      <c r="J633">
        <v>0</v>
      </c>
      <c r="K633">
        <v>0</v>
      </c>
      <c r="L633">
        <v>0</v>
      </c>
      <c r="M633">
        <v>0</v>
      </c>
    </row>
    <row r="634" spans="1:13">
      <c r="A634" s="4">
        <f t="shared" si="49"/>
        <v>565</v>
      </c>
      <c r="B634">
        <v>4</v>
      </c>
      <c r="C634">
        <v>10</v>
      </c>
      <c r="D634">
        <v>18</v>
      </c>
      <c r="E634">
        <v>27</v>
      </c>
      <c r="F634">
        <v>40</v>
      </c>
      <c r="G634">
        <v>45</v>
      </c>
      <c r="H634" s="1">
        <v>125</v>
      </c>
      <c r="I634">
        <v>0</v>
      </c>
      <c r="J634">
        <v>0</v>
      </c>
      <c r="K634">
        <v>0</v>
      </c>
      <c r="L634">
        <v>0</v>
      </c>
      <c r="M634">
        <v>2</v>
      </c>
    </row>
    <row r="635" spans="1:13">
      <c r="A635" s="4">
        <f t="shared" si="49"/>
        <v>564</v>
      </c>
      <c r="B635">
        <v>14</v>
      </c>
      <c r="C635">
        <v>19</v>
      </c>
      <c r="D635">
        <v>25</v>
      </c>
      <c r="E635">
        <v>26</v>
      </c>
      <c r="F635">
        <v>27</v>
      </c>
      <c r="G635">
        <v>34</v>
      </c>
      <c r="H635" s="1">
        <v>10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3">
      <c r="A636" s="4">
        <f t="shared" si="49"/>
        <v>563</v>
      </c>
      <c r="B636">
        <v>5</v>
      </c>
      <c r="C636">
        <v>10</v>
      </c>
      <c r="D636">
        <v>16</v>
      </c>
      <c r="E636">
        <v>17</v>
      </c>
      <c r="F636">
        <v>31</v>
      </c>
      <c r="G636">
        <v>32</v>
      </c>
      <c r="H636" s="1">
        <v>0</v>
      </c>
      <c r="I636">
        <v>0</v>
      </c>
      <c r="J636">
        <v>0</v>
      </c>
      <c r="K636">
        <v>0</v>
      </c>
      <c r="L636">
        <v>0</v>
      </c>
      <c r="M636">
        <v>1</v>
      </c>
    </row>
    <row r="637" spans="1:13">
      <c r="A637" s="4">
        <f t="shared" si="49"/>
        <v>562</v>
      </c>
      <c r="B637">
        <v>4</v>
      </c>
      <c r="C637">
        <v>11</v>
      </c>
      <c r="D637">
        <v>13</v>
      </c>
      <c r="E637">
        <v>17</v>
      </c>
      <c r="F637">
        <v>20</v>
      </c>
      <c r="G637">
        <v>31</v>
      </c>
      <c r="H637" s="1">
        <v>35</v>
      </c>
      <c r="I637">
        <v>0</v>
      </c>
      <c r="J637">
        <v>0</v>
      </c>
      <c r="K637">
        <v>0</v>
      </c>
      <c r="L637">
        <v>0</v>
      </c>
      <c r="M637">
        <v>0</v>
      </c>
    </row>
    <row r="638" spans="1:13">
      <c r="A638" s="4">
        <f t="shared" si="49"/>
        <v>561</v>
      </c>
      <c r="B638">
        <v>5</v>
      </c>
      <c r="C638">
        <v>7</v>
      </c>
      <c r="D638">
        <v>18</v>
      </c>
      <c r="E638">
        <v>37</v>
      </c>
      <c r="F638">
        <v>42</v>
      </c>
      <c r="G638">
        <v>45</v>
      </c>
      <c r="H638" s="1">
        <v>0</v>
      </c>
      <c r="I638">
        <v>0</v>
      </c>
      <c r="J638">
        <v>0</v>
      </c>
      <c r="K638">
        <v>0</v>
      </c>
      <c r="L638">
        <v>0</v>
      </c>
      <c r="M638">
        <v>0</v>
      </c>
    </row>
    <row r="639" spans="1:13">
      <c r="A639" s="4">
        <f t="shared" si="49"/>
        <v>560</v>
      </c>
      <c r="B639">
        <v>1</v>
      </c>
      <c r="C639">
        <v>4</v>
      </c>
      <c r="D639">
        <v>20</v>
      </c>
      <c r="E639">
        <v>23</v>
      </c>
      <c r="F639">
        <v>29</v>
      </c>
      <c r="G639">
        <v>45</v>
      </c>
      <c r="H639" s="1">
        <v>23</v>
      </c>
      <c r="I639">
        <v>0</v>
      </c>
      <c r="J639">
        <v>0</v>
      </c>
      <c r="K639">
        <v>0</v>
      </c>
      <c r="L639">
        <v>0</v>
      </c>
      <c r="M639">
        <v>0</v>
      </c>
    </row>
    <row r="640" spans="1:13">
      <c r="A640" s="4">
        <f t="shared" si="49"/>
        <v>559</v>
      </c>
      <c r="B640">
        <v>11</v>
      </c>
      <c r="C640">
        <v>12</v>
      </c>
      <c r="D640">
        <v>25</v>
      </c>
      <c r="E640">
        <v>32</v>
      </c>
      <c r="F640">
        <v>44</v>
      </c>
      <c r="G640">
        <v>45</v>
      </c>
      <c r="H640" s="1">
        <v>178</v>
      </c>
      <c r="I640">
        <v>0</v>
      </c>
      <c r="J640">
        <v>0</v>
      </c>
      <c r="K640">
        <v>0</v>
      </c>
      <c r="L640">
        <v>0</v>
      </c>
      <c r="M640">
        <v>4</v>
      </c>
    </row>
    <row r="641" spans="1:13">
      <c r="A641" s="4">
        <f t="shared" si="49"/>
        <v>558</v>
      </c>
      <c r="B641">
        <v>12</v>
      </c>
      <c r="C641">
        <v>15</v>
      </c>
      <c r="D641">
        <v>19</v>
      </c>
      <c r="E641">
        <v>26</v>
      </c>
      <c r="F641">
        <v>40</v>
      </c>
      <c r="G641">
        <v>43</v>
      </c>
      <c r="H641" s="1">
        <v>8</v>
      </c>
      <c r="I641">
        <v>0</v>
      </c>
      <c r="J641">
        <v>0</v>
      </c>
      <c r="K641">
        <v>0</v>
      </c>
      <c r="L641">
        <v>0</v>
      </c>
      <c r="M641">
        <v>1</v>
      </c>
    </row>
    <row r="642" spans="1:13">
      <c r="A642" s="4">
        <f t="shared" si="49"/>
        <v>557</v>
      </c>
      <c r="B642">
        <v>4</v>
      </c>
      <c r="C642">
        <v>20</v>
      </c>
      <c r="D642">
        <v>26</v>
      </c>
      <c r="E642">
        <v>28</v>
      </c>
      <c r="F642">
        <v>35</v>
      </c>
      <c r="G642">
        <v>40</v>
      </c>
      <c r="H642" s="1">
        <v>0</v>
      </c>
      <c r="I642">
        <v>0</v>
      </c>
      <c r="J642">
        <v>0</v>
      </c>
      <c r="K642">
        <v>0</v>
      </c>
      <c r="L642">
        <v>0</v>
      </c>
      <c r="M642">
        <v>0</v>
      </c>
    </row>
    <row r="643" spans="1:13">
      <c r="A643" s="4">
        <f t="shared" si="49"/>
        <v>556</v>
      </c>
      <c r="B643">
        <v>12</v>
      </c>
      <c r="C643">
        <v>20</v>
      </c>
      <c r="D643">
        <v>23</v>
      </c>
      <c r="E643">
        <v>28</v>
      </c>
      <c r="F643">
        <v>30</v>
      </c>
      <c r="G643">
        <v>44</v>
      </c>
      <c r="H643" s="1">
        <v>102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3">
      <c r="A644" s="4">
        <f t="shared" si="49"/>
        <v>555</v>
      </c>
      <c r="B644">
        <v>11</v>
      </c>
      <c r="C644">
        <v>17</v>
      </c>
      <c r="D644">
        <v>21</v>
      </c>
      <c r="E644">
        <v>24</v>
      </c>
      <c r="F644">
        <v>26</v>
      </c>
      <c r="G644">
        <v>36</v>
      </c>
      <c r="H644" s="1">
        <v>115</v>
      </c>
      <c r="I644">
        <v>0</v>
      </c>
      <c r="J644">
        <v>0</v>
      </c>
      <c r="K644">
        <v>0</v>
      </c>
      <c r="L644">
        <v>0</v>
      </c>
      <c r="M644">
        <v>0</v>
      </c>
    </row>
    <row r="645" spans="1:13">
      <c r="A645" s="4">
        <f t="shared" ref="A645:A708" si="50">A646+1</f>
        <v>554</v>
      </c>
      <c r="B645">
        <v>13</v>
      </c>
      <c r="C645">
        <v>14</v>
      </c>
      <c r="D645">
        <v>17</v>
      </c>
      <c r="E645">
        <v>32</v>
      </c>
      <c r="F645">
        <v>41</v>
      </c>
      <c r="G645">
        <v>42</v>
      </c>
      <c r="H645" s="1">
        <v>32</v>
      </c>
      <c r="I645">
        <v>0</v>
      </c>
      <c r="J645">
        <v>0</v>
      </c>
      <c r="K645">
        <v>0</v>
      </c>
      <c r="L645">
        <v>0</v>
      </c>
      <c r="M645">
        <v>0</v>
      </c>
    </row>
    <row r="646" spans="1:13">
      <c r="A646" s="4">
        <f t="shared" si="50"/>
        <v>553</v>
      </c>
      <c r="B646">
        <v>2</v>
      </c>
      <c r="C646">
        <v>7</v>
      </c>
      <c r="D646">
        <v>17</v>
      </c>
      <c r="E646">
        <v>28</v>
      </c>
      <c r="F646">
        <v>29</v>
      </c>
      <c r="G646">
        <v>39</v>
      </c>
      <c r="H646" s="1">
        <v>0</v>
      </c>
      <c r="I646">
        <v>0</v>
      </c>
      <c r="J646">
        <v>0</v>
      </c>
      <c r="K646">
        <v>0</v>
      </c>
      <c r="L646">
        <v>0</v>
      </c>
      <c r="M646">
        <v>0</v>
      </c>
    </row>
    <row r="647" spans="1:13">
      <c r="A647" s="4">
        <f t="shared" si="50"/>
        <v>552</v>
      </c>
      <c r="B647">
        <v>1</v>
      </c>
      <c r="C647">
        <v>10</v>
      </c>
      <c r="D647">
        <v>20</v>
      </c>
      <c r="E647">
        <v>32</v>
      </c>
      <c r="F647">
        <v>35</v>
      </c>
      <c r="G647">
        <v>40</v>
      </c>
      <c r="H647" s="1">
        <v>87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3">
      <c r="A648" s="4">
        <f t="shared" si="50"/>
        <v>551</v>
      </c>
      <c r="B648">
        <v>3</v>
      </c>
      <c r="C648">
        <v>6</v>
      </c>
      <c r="D648">
        <v>20</v>
      </c>
      <c r="E648">
        <v>24</v>
      </c>
      <c r="F648">
        <v>27</v>
      </c>
      <c r="G648">
        <v>44</v>
      </c>
      <c r="H648" s="1">
        <v>90</v>
      </c>
      <c r="I648">
        <v>0</v>
      </c>
      <c r="J648">
        <v>0</v>
      </c>
      <c r="K648">
        <v>0</v>
      </c>
      <c r="L648">
        <v>0</v>
      </c>
      <c r="M648">
        <v>6</v>
      </c>
    </row>
    <row r="649" spans="1:13">
      <c r="A649" s="4">
        <f t="shared" si="50"/>
        <v>550</v>
      </c>
      <c r="B649">
        <v>1</v>
      </c>
      <c r="C649">
        <v>7</v>
      </c>
      <c r="D649">
        <v>14</v>
      </c>
      <c r="E649">
        <v>20</v>
      </c>
      <c r="F649">
        <v>34</v>
      </c>
      <c r="G649">
        <v>37</v>
      </c>
      <c r="H649" s="1">
        <v>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3">
      <c r="A650" s="4">
        <f t="shared" si="50"/>
        <v>549</v>
      </c>
      <c r="B650">
        <v>29</v>
      </c>
      <c r="C650">
        <v>31</v>
      </c>
      <c r="D650">
        <v>35</v>
      </c>
      <c r="E650">
        <v>38</v>
      </c>
      <c r="F650">
        <v>40</v>
      </c>
      <c r="G650">
        <v>44</v>
      </c>
      <c r="H650" s="1">
        <v>115</v>
      </c>
      <c r="I650">
        <v>0</v>
      </c>
      <c r="J650">
        <v>0</v>
      </c>
      <c r="K650">
        <v>0</v>
      </c>
      <c r="L650">
        <v>0</v>
      </c>
      <c r="M650">
        <v>1</v>
      </c>
    </row>
    <row r="651" spans="1:13">
      <c r="A651" s="4">
        <f t="shared" si="50"/>
        <v>548</v>
      </c>
      <c r="B651">
        <v>1</v>
      </c>
      <c r="C651">
        <v>12</v>
      </c>
      <c r="D651">
        <v>13</v>
      </c>
      <c r="E651">
        <v>21</v>
      </c>
      <c r="F651">
        <v>32</v>
      </c>
      <c r="G651">
        <v>45</v>
      </c>
      <c r="H651" s="1">
        <v>251</v>
      </c>
      <c r="I651">
        <v>0</v>
      </c>
      <c r="J651">
        <v>0</v>
      </c>
      <c r="K651">
        <v>0</v>
      </c>
      <c r="L651">
        <v>0</v>
      </c>
      <c r="M651">
        <v>7</v>
      </c>
    </row>
    <row r="652" spans="1:13">
      <c r="A652" s="4">
        <f t="shared" si="50"/>
        <v>547</v>
      </c>
      <c r="B652">
        <v>6</v>
      </c>
      <c r="C652">
        <v>7</v>
      </c>
      <c r="D652">
        <v>15</v>
      </c>
      <c r="E652">
        <v>22</v>
      </c>
      <c r="F652">
        <v>34</v>
      </c>
      <c r="G652">
        <v>39</v>
      </c>
      <c r="H652" s="1">
        <v>101</v>
      </c>
      <c r="I652">
        <v>0</v>
      </c>
      <c r="J652">
        <v>0</v>
      </c>
      <c r="K652">
        <v>0</v>
      </c>
      <c r="L652">
        <v>0</v>
      </c>
      <c r="M652">
        <v>6</v>
      </c>
    </row>
    <row r="653" spans="1:13">
      <c r="A653" s="4">
        <f t="shared" si="50"/>
        <v>546</v>
      </c>
      <c r="B653">
        <v>8</v>
      </c>
      <c r="C653">
        <v>17</v>
      </c>
      <c r="D653">
        <v>20</v>
      </c>
      <c r="E653">
        <v>27</v>
      </c>
      <c r="F653">
        <v>37</v>
      </c>
      <c r="G653">
        <v>43</v>
      </c>
      <c r="H653" s="1">
        <v>26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3">
      <c r="A654" s="4">
        <f t="shared" si="50"/>
        <v>545</v>
      </c>
      <c r="B654">
        <v>4</v>
      </c>
      <c r="C654">
        <v>24</v>
      </c>
      <c r="D654">
        <v>25</v>
      </c>
      <c r="E654">
        <v>27</v>
      </c>
      <c r="F654">
        <v>34</v>
      </c>
      <c r="G654">
        <v>35</v>
      </c>
      <c r="H654" s="1">
        <v>194</v>
      </c>
      <c r="I654">
        <v>0</v>
      </c>
      <c r="J654">
        <v>0</v>
      </c>
      <c r="K654">
        <v>0</v>
      </c>
      <c r="L654">
        <v>0</v>
      </c>
      <c r="M654">
        <v>3</v>
      </c>
    </row>
    <row r="655" spans="1:13">
      <c r="A655" s="4">
        <f t="shared" si="50"/>
        <v>544</v>
      </c>
      <c r="B655">
        <v>5</v>
      </c>
      <c r="C655">
        <v>17</v>
      </c>
      <c r="D655">
        <v>21</v>
      </c>
      <c r="E655">
        <v>25</v>
      </c>
      <c r="F655">
        <v>36</v>
      </c>
      <c r="G655">
        <v>44</v>
      </c>
      <c r="H655" s="1">
        <v>27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3">
      <c r="A656" s="4">
        <f t="shared" si="50"/>
        <v>543</v>
      </c>
      <c r="B656">
        <v>13</v>
      </c>
      <c r="C656">
        <v>18</v>
      </c>
      <c r="D656">
        <v>26</v>
      </c>
      <c r="E656">
        <v>31</v>
      </c>
      <c r="F656">
        <v>34</v>
      </c>
      <c r="G656">
        <v>44</v>
      </c>
      <c r="H656" s="1">
        <v>100</v>
      </c>
      <c r="I656">
        <v>0</v>
      </c>
      <c r="J656">
        <v>0</v>
      </c>
      <c r="K656">
        <v>0</v>
      </c>
      <c r="L656">
        <v>3</v>
      </c>
      <c r="M656">
        <v>5</v>
      </c>
    </row>
    <row r="657" spans="1:13">
      <c r="A657" s="4">
        <f t="shared" si="50"/>
        <v>542</v>
      </c>
      <c r="B657">
        <v>5</v>
      </c>
      <c r="C657">
        <v>6</v>
      </c>
      <c r="D657">
        <v>19</v>
      </c>
      <c r="E657">
        <v>26</v>
      </c>
      <c r="F657">
        <v>41</v>
      </c>
      <c r="G657">
        <v>45</v>
      </c>
      <c r="H657" s="1">
        <v>32</v>
      </c>
      <c r="I657">
        <v>0</v>
      </c>
      <c r="J657">
        <v>0</v>
      </c>
      <c r="K657">
        <v>0</v>
      </c>
      <c r="L657">
        <v>0</v>
      </c>
      <c r="M657">
        <v>1</v>
      </c>
    </row>
    <row r="658" spans="1:13">
      <c r="A658" s="4">
        <f t="shared" si="50"/>
        <v>541</v>
      </c>
      <c r="B658">
        <v>8</v>
      </c>
      <c r="C658">
        <v>13</v>
      </c>
      <c r="D658">
        <v>26</v>
      </c>
      <c r="E658">
        <v>28</v>
      </c>
      <c r="F658">
        <v>32</v>
      </c>
      <c r="G658">
        <v>34</v>
      </c>
      <c r="H658" s="1">
        <v>92</v>
      </c>
      <c r="I658">
        <v>0</v>
      </c>
      <c r="J658">
        <v>0</v>
      </c>
      <c r="K658">
        <v>0</v>
      </c>
      <c r="L658">
        <v>0</v>
      </c>
      <c r="M658">
        <v>1</v>
      </c>
    </row>
    <row r="659" spans="1:13">
      <c r="A659" s="4">
        <f t="shared" si="50"/>
        <v>540</v>
      </c>
      <c r="B659">
        <v>3</v>
      </c>
      <c r="C659">
        <v>12</v>
      </c>
      <c r="D659">
        <v>13</v>
      </c>
      <c r="E659">
        <v>15</v>
      </c>
      <c r="F659">
        <v>34</v>
      </c>
      <c r="G659">
        <v>36</v>
      </c>
      <c r="H659" s="1">
        <v>102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3">
      <c r="A660" s="4">
        <f t="shared" si="50"/>
        <v>539</v>
      </c>
      <c r="B660">
        <v>3</v>
      </c>
      <c r="C660">
        <v>19</v>
      </c>
      <c r="D660">
        <v>22</v>
      </c>
      <c r="E660">
        <v>31</v>
      </c>
      <c r="F660">
        <v>42</v>
      </c>
      <c r="G660">
        <v>43</v>
      </c>
      <c r="H660" s="1">
        <v>69</v>
      </c>
      <c r="I660">
        <v>0</v>
      </c>
      <c r="J660">
        <v>0</v>
      </c>
      <c r="K660">
        <v>0</v>
      </c>
      <c r="L660">
        <v>0</v>
      </c>
      <c r="M660">
        <v>3</v>
      </c>
    </row>
    <row r="661" spans="1:13">
      <c r="A661" s="4">
        <f t="shared" si="50"/>
        <v>538</v>
      </c>
      <c r="B661">
        <v>6</v>
      </c>
      <c r="C661">
        <v>10</v>
      </c>
      <c r="D661">
        <v>18</v>
      </c>
      <c r="E661">
        <v>31</v>
      </c>
      <c r="F661">
        <v>32</v>
      </c>
      <c r="G661">
        <v>34</v>
      </c>
      <c r="H661" s="1">
        <v>0</v>
      </c>
      <c r="I661">
        <v>0</v>
      </c>
      <c r="J661">
        <v>0</v>
      </c>
      <c r="K661">
        <v>0</v>
      </c>
      <c r="L661">
        <v>0</v>
      </c>
      <c r="M661">
        <v>0</v>
      </c>
    </row>
    <row r="662" spans="1:13">
      <c r="A662" s="4">
        <f t="shared" si="50"/>
        <v>537</v>
      </c>
      <c r="B662">
        <v>12</v>
      </c>
      <c r="C662">
        <v>23</v>
      </c>
      <c r="D662">
        <v>26</v>
      </c>
      <c r="E662">
        <v>30</v>
      </c>
      <c r="F662">
        <v>36</v>
      </c>
      <c r="G662">
        <v>43</v>
      </c>
      <c r="H662" s="1">
        <v>76</v>
      </c>
      <c r="I662">
        <v>0</v>
      </c>
      <c r="J662">
        <v>0</v>
      </c>
      <c r="K662">
        <v>0</v>
      </c>
      <c r="L662">
        <v>0</v>
      </c>
      <c r="M662">
        <v>0</v>
      </c>
    </row>
    <row r="663" spans="1:13">
      <c r="A663" s="4">
        <f t="shared" si="50"/>
        <v>536</v>
      </c>
      <c r="B663">
        <v>7</v>
      </c>
      <c r="C663">
        <v>8</v>
      </c>
      <c r="D663">
        <v>18</v>
      </c>
      <c r="E663">
        <v>32</v>
      </c>
      <c r="F663">
        <v>37</v>
      </c>
      <c r="G663">
        <v>43</v>
      </c>
      <c r="H663" s="1">
        <v>10</v>
      </c>
      <c r="I663">
        <v>0</v>
      </c>
      <c r="J663">
        <v>0</v>
      </c>
      <c r="K663">
        <v>0</v>
      </c>
      <c r="L663">
        <v>0</v>
      </c>
      <c r="M663">
        <v>0</v>
      </c>
    </row>
    <row r="664" spans="1:13">
      <c r="A664" s="4">
        <f t="shared" si="50"/>
        <v>535</v>
      </c>
      <c r="B664">
        <v>11</v>
      </c>
      <c r="C664">
        <v>12</v>
      </c>
      <c r="D664">
        <v>14</v>
      </c>
      <c r="E664">
        <v>15</v>
      </c>
      <c r="F664">
        <v>18</v>
      </c>
      <c r="G664">
        <v>39</v>
      </c>
      <c r="H664" s="1">
        <v>131</v>
      </c>
      <c r="I664">
        <v>0</v>
      </c>
      <c r="J664">
        <v>0</v>
      </c>
      <c r="K664">
        <v>0</v>
      </c>
      <c r="L664">
        <v>2</v>
      </c>
      <c r="M664">
        <v>13</v>
      </c>
    </row>
    <row r="665" spans="1:13">
      <c r="A665" s="4">
        <f t="shared" si="50"/>
        <v>534</v>
      </c>
      <c r="B665">
        <v>10</v>
      </c>
      <c r="C665">
        <v>24</v>
      </c>
      <c r="D665">
        <v>26</v>
      </c>
      <c r="E665">
        <v>29</v>
      </c>
      <c r="F665">
        <v>37</v>
      </c>
      <c r="G665">
        <v>38</v>
      </c>
      <c r="H665" s="1">
        <v>54</v>
      </c>
      <c r="I665">
        <v>0</v>
      </c>
      <c r="J665">
        <v>0</v>
      </c>
      <c r="K665">
        <v>0</v>
      </c>
      <c r="L665">
        <v>0</v>
      </c>
      <c r="M665">
        <v>1</v>
      </c>
    </row>
    <row r="666" spans="1:13">
      <c r="A666" s="4">
        <f t="shared" si="50"/>
        <v>533</v>
      </c>
      <c r="B666">
        <v>9</v>
      </c>
      <c r="C666">
        <v>14</v>
      </c>
      <c r="D666">
        <v>15</v>
      </c>
      <c r="E666">
        <v>17</v>
      </c>
      <c r="F666">
        <v>31</v>
      </c>
      <c r="G666">
        <v>33</v>
      </c>
      <c r="H666" s="1">
        <v>0</v>
      </c>
      <c r="I666">
        <v>0</v>
      </c>
      <c r="J666">
        <v>0</v>
      </c>
      <c r="K666">
        <v>0</v>
      </c>
      <c r="L666">
        <v>0</v>
      </c>
      <c r="M666">
        <v>0</v>
      </c>
    </row>
    <row r="667" spans="1:13">
      <c r="A667" s="4">
        <f t="shared" si="50"/>
        <v>532</v>
      </c>
      <c r="B667">
        <v>16</v>
      </c>
      <c r="C667">
        <v>17</v>
      </c>
      <c r="D667">
        <v>23</v>
      </c>
      <c r="E667">
        <v>24</v>
      </c>
      <c r="F667">
        <v>29</v>
      </c>
      <c r="G667">
        <v>44</v>
      </c>
      <c r="H667" s="1">
        <v>8</v>
      </c>
      <c r="I667">
        <v>0</v>
      </c>
      <c r="J667">
        <v>0</v>
      </c>
      <c r="K667">
        <v>0</v>
      </c>
      <c r="L667">
        <v>0</v>
      </c>
      <c r="M667">
        <v>0</v>
      </c>
    </row>
    <row r="668" spans="1:13">
      <c r="A668" s="4">
        <f t="shared" si="50"/>
        <v>531</v>
      </c>
      <c r="B668">
        <v>1</v>
      </c>
      <c r="C668">
        <v>5</v>
      </c>
      <c r="D668">
        <v>9</v>
      </c>
      <c r="E668">
        <v>21</v>
      </c>
      <c r="F668">
        <v>27</v>
      </c>
      <c r="G668">
        <v>35</v>
      </c>
      <c r="H668" s="1">
        <v>0</v>
      </c>
      <c r="I668">
        <v>0</v>
      </c>
      <c r="J668">
        <v>0</v>
      </c>
      <c r="K668">
        <v>0</v>
      </c>
      <c r="L668">
        <v>0</v>
      </c>
      <c r="M668">
        <v>0</v>
      </c>
    </row>
    <row r="669" spans="1:13">
      <c r="A669" s="4">
        <f t="shared" si="50"/>
        <v>530</v>
      </c>
      <c r="B669">
        <v>16</v>
      </c>
      <c r="C669">
        <v>23</v>
      </c>
      <c r="D669">
        <v>27</v>
      </c>
      <c r="E669">
        <v>29</v>
      </c>
      <c r="F669">
        <v>33</v>
      </c>
      <c r="G669">
        <v>41</v>
      </c>
      <c r="H669" s="1">
        <v>13</v>
      </c>
      <c r="I669">
        <v>0</v>
      </c>
      <c r="J669">
        <v>0</v>
      </c>
      <c r="K669">
        <v>0</v>
      </c>
      <c r="L669">
        <v>0</v>
      </c>
      <c r="M669">
        <v>0</v>
      </c>
    </row>
    <row r="670" spans="1:13">
      <c r="A670" s="4">
        <f t="shared" si="50"/>
        <v>529</v>
      </c>
      <c r="B670">
        <v>18</v>
      </c>
      <c r="C670">
        <v>20</v>
      </c>
      <c r="D670">
        <v>24</v>
      </c>
      <c r="E670">
        <v>27</v>
      </c>
      <c r="F670">
        <v>31</v>
      </c>
      <c r="G670">
        <v>42</v>
      </c>
      <c r="H670" s="1">
        <v>72</v>
      </c>
      <c r="I670">
        <v>0</v>
      </c>
      <c r="J670">
        <v>0</v>
      </c>
      <c r="K670">
        <v>0</v>
      </c>
      <c r="L670">
        <v>0</v>
      </c>
      <c r="M670">
        <v>0</v>
      </c>
    </row>
    <row r="671" spans="1:13">
      <c r="A671" s="4">
        <f t="shared" si="50"/>
        <v>528</v>
      </c>
      <c r="B671">
        <v>5</v>
      </c>
      <c r="C671">
        <v>17</v>
      </c>
      <c r="D671">
        <v>25</v>
      </c>
      <c r="E671">
        <v>31</v>
      </c>
      <c r="F671">
        <v>39</v>
      </c>
      <c r="G671">
        <v>40</v>
      </c>
      <c r="H671" s="1">
        <v>5</v>
      </c>
      <c r="I671">
        <v>0</v>
      </c>
      <c r="J671">
        <v>0</v>
      </c>
      <c r="K671">
        <v>0</v>
      </c>
      <c r="L671">
        <v>0</v>
      </c>
      <c r="M671">
        <v>0</v>
      </c>
    </row>
    <row r="672" spans="1:13">
      <c r="A672" s="4">
        <f t="shared" si="50"/>
        <v>527</v>
      </c>
      <c r="B672">
        <v>1</v>
      </c>
      <c r="C672">
        <v>12</v>
      </c>
      <c r="D672">
        <v>22</v>
      </c>
      <c r="E672">
        <v>32</v>
      </c>
      <c r="F672">
        <v>33</v>
      </c>
      <c r="G672">
        <v>42</v>
      </c>
      <c r="H672" s="1">
        <v>46</v>
      </c>
      <c r="I672">
        <v>0</v>
      </c>
      <c r="J672">
        <v>0</v>
      </c>
      <c r="K672">
        <v>0</v>
      </c>
      <c r="L672">
        <v>0</v>
      </c>
      <c r="M672">
        <v>0</v>
      </c>
    </row>
    <row r="673" spans="1:13">
      <c r="A673" s="4">
        <f t="shared" si="50"/>
        <v>526</v>
      </c>
      <c r="B673">
        <v>7</v>
      </c>
      <c r="C673">
        <v>14</v>
      </c>
      <c r="D673">
        <v>17</v>
      </c>
      <c r="E673">
        <v>20</v>
      </c>
      <c r="F673">
        <v>35</v>
      </c>
      <c r="G673">
        <v>39</v>
      </c>
      <c r="H673" s="1">
        <v>0</v>
      </c>
      <c r="I673">
        <v>0</v>
      </c>
      <c r="J673">
        <v>0</v>
      </c>
      <c r="K673">
        <v>0</v>
      </c>
      <c r="L673">
        <v>0</v>
      </c>
      <c r="M673">
        <v>0</v>
      </c>
    </row>
    <row r="674" spans="1:13">
      <c r="A674" s="4">
        <f t="shared" si="50"/>
        <v>525</v>
      </c>
      <c r="B674">
        <v>11</v>
      </c>
      <c r="C674">
        <v>23</v>
      </c>
      <c r="D674">
        <v>26</v>
      </c>
      <c r="E674">
        <v>29</v>
      </c>
      <c r="F674">
        <v>39</v>
      </c>
      <c r="G674">
        <v>44</v>
      </c>
      <c r="H674" s="1">
        <v>102</v>
      </c>
      <c r="I674">
        <v>0</v>
      </c>
      <c r="J674">
        <v>0</v>
      </c>
      <c r="K674">
        <v>0</v>
      </c>
      <c r="L674">
        <v>0</v>
      </c>
      <c r="M674">
        <v>1</v>
      </c>
    </row>
    <row r="675" spans="1:13">
      <c r="A675" s="4">
        <f t="shared" si="50"/>
        <v>524</v>
      </c>
      <c r="B675" s="167">
        <v>10</v>
      </c>
      <c r="C675" s="167">
        <v>11</v>
      </c>
      <c r="D675" s="167">
        <v>29</v>
      </c>
      <c r="E675" s="167">
        <v>38</v>
      </c>
      <c r="F675" s="167">
        <v>41</v>
      </c>
      <c r="G675" s="167">
        <v>45</v>
      </c>
      <c r="H675" s="168">
        <v>178</v>
      </c>
      <c r="I675" s="167">
        <v>1</v>
      </c>
      <c r="J675" s="167">
        <v>0</v>
      </c>
      <c r="K675" s="167">
        <v>0</v>
      </c>
      <c r="L675" s="167">
        <v>4</v>
      </c>
      <c r="M675" s="167">
        <v>12</v>
      </c>
    </row>
    <row r="676" spans="1:13">
      <c r="A676" s="4">
        <f t="shared" si="50"/>
        <v>523</v>
      </c>
      <c r="B676" s="167">
        <v>1</v>
      </c>
      <c r="C676" s="167">
        <v>4</v>
      </c>
      <c r="D676" s="167">
        <v>37</v>
      </c>
      <c r="E676" s="167">
        <v>38</v>
      </c>
      <c r="F676" s="167">
        <v>40</v>
      </c>
      <c r="G676" s="167">
        <v>45</v>
      </c>
      <c r="H676" s="168">
        <v>187</v>
      </c>
      <c r="I676" s="167">
        <v>1</v>
      </c>
      <c r="J676" s="167">
        <v>0</v>
      </c>
      <c r="K676" s="167">
        <v>0</v>
      </c>
      <c r="L676" s="167">
        <v>1</v>
      </c>
      <c r="M676" s="167">
        <v>6</v>
      </c>
    </row>
    <row r="677" spans="1:13">
      <c r="A677" s="4">
        <f t="shared" si="50"/>
        <v>522</v>
      </c>
      <c r="B677">
        <v>4</v>
      </c>
      <c r="C677">
        <v>5</v>
      </c>
      <c r="D677">
        <v>13</v>
      </c>
      <c r="E677">
        <v>14</v>
      </c>
      <c r="F677">
        <v>37</v>
      </c>
      <c r="G677">
        <v>41</v>
      </c>
      <c r="H677" s="1">
        <v>65</v>
      </c>
      <c r="I677">
        <v>0</v>
      </c>
      <c r="J677">
        <v>0</v>
      </c>
      <c r="K677">
        <v>0</v>
      </c>
      <c r="L677">
        <v>0</v>
      </c>
      <c r="M677">
        <v>2</v>
      </c>
    </row>
    <row r="678" spans="1:13">
      <c r="A678" s="4">
        <f t="shared" si="50"/>
        <v>521</v>
      </c>
      <c r="B678">
        <v>3</v>
      </c>
      <c r="C678">
        <v>7</v>
      </c>
      <c r="D678">
        <v>18</v>
      </c>
      <c r="E678">
        <v>29</v>
      </c>
      <c r="F678">
        <v>32</v>
      </c>
      <c r="G678">
        <v>36</v>
      </c>
      <c r="H678" s="1">
        <v>117</v>
      </c>
      <c r="I678">
        <v>0</v>
      </c>
      <c r="J678">
        <v>0</v>
      </c>
      <c r="K678">
        <v>0</v>
      </c>
      <c r="L678">
        <v>0</v>
      </c>
      <c r="M678">
        <v>5</v>
      </c>
    </row>
    <row r="679" spans="1:13">
      <c r="A679" s="4">
        <f t="shared" si="50"/>
        <v>520</v>
      </c>
      <c r="B679">
        <v>4</v>
      </c>
      <c r="C679">
        <v>22</v>
      </c>
      <c r="D679">
        <v>27</v>
      </c>
      <c r="E679">
        <v>28</v>
      </c>
      <c r="F679">
        <v>38</v>
      </c>
      <c r="G679">
        <v>40</v>
      </c>
      <c r="H679" s="1">
        <v>29</v>
      </c>
      <c r="I679">
        <v>0</v>
      </c>
      <c r="J679">
        <v>0</v>
      </c>
      <c r="K679">
        <v>0</v>
      </c>
      <c r="L679">
        <v>0</v>
      </c>
      <c r="M679">
        <v>1</v>
      </c>
    </row>
    <row r="680" spans="1:13">
      <c r="A680" s="4">
        <f t="shared" si="50"/>
        <v>519</v>
      </c>
      <c r="B680">
        <v>6</v>
      </c>
      <c r="C680">
        <v>8</v>
      </c>
      <c r="D680">
        <v>13</v>
      </c>
      <c r="E680">
        <v>16</v>
      </c>
      <c r="F680">
        <v>30</v>
      </c>
      <c r="G680">
        <v>43</v>
      </c>
      <c r="H680" s="1">
        <v>0</v>
      </c>
      <c r="I680">
        <v>0</v>
      </c>
      <c r="J680">
        <v>0</v>
      </c>
      <c r="K680">
        <v>0</v>
      </c>
      <c r="L680">
        <v>0</v>
      </c>
      <c r="M680">
        <v>0</v>
      </c>
    </row>
    <row r="681" spans="1:13">
      <c r="A681" s="4">
        <f t="shared" si="50"/>
        <v>518</v>
      </c>
      <c r="B681">
        <v>14</v>
      </c>
      <c r="C681">
        <v>23</v>
      </c>
      <c r="D681">
        <v>30</v>
      </c>
      <c r="E681">
        <v>32</v>
      </c>
      <c r="F681">
        <v>34</v>
      </c>
      <c r="G681">
        <v>38</v>
      </c>
      <c r="H681" s="1">
        <v>54</v>
      </c>
      <c r="I681">
        <v>0</v>
      </c>
      <c r="J681">
        <v>0</v>
      </c>
      <c r="K681">
        <v>0</v>
      </c>
      <c r="L681">
        <v>0</v>
      </c>
      <c r="M681">
        <v>0</v>
      </c>
    </row>
    <row r="682" spans="1:13">
      <c r="A682" s="4">
        <f t="shared" si="50"/>
        <v>517</v>
      </c>
      <c r="B682">
        <v>1</v>
      </c>
      <c r="C682">
        <v>9</v>
      </c>
      <c r="D682">
        <v>12</v>
      </c>
      <c r="E682">
        <v>28</v>
      </c>
      <c r="F682">
        <v>36</v>
      </c>
      <c r="G682">
        <v>41</v>
      </c>
      <c r="H682" s="1">
        <v>0</v>
      </c>
      <c r="I682">
        <v>0</v>
      </c>
      <c r="J682">
        <v>0</v>
      </c>
      <c r="K682">
        <v>0</v>
      </c>
      <c r="L682">
        <v>0</v>
      </c>
      <c r="M682">
        <v>0</v>
      </c>
    </row>
    <row r="683" spans="1:13">
      <c r="A683" s="4">
        <f t="shared" si="50"/>
        <v>516</v>
      </c>
      <c r="B683">
        <v>2</v>
      </c>
      <c r="C683">
        <v>8</v>
      </c>
      <c r="D683">
        <v>23</v>
      </c>
      <c r="E683">
        <v>41</v>
      </c>
      <c r="F683">
        <v>43</v>
      </c>
      <c r="G683">
        <v>44</v>
      </c>
      <c r="H683" s="1">
        <v>0</v>
      </c>
      <c r="I683">
        <v>0</v>
      </c>
      <c r="J683">
        <v>0</v>
      </c>
      <c r="K683">
        <v>0</v>
      </c>
      <c r="L683">
        <v>0</v>
      </c>
      <c r="M683">
        <v>0</v>
      </c>
    </row>
    <row r="684" spans="1:13">
      <c r="A684" s="4">
        <f t="shared" si="50"/>
        <v>515</v>
      </c>
      <c r="B684">
        <v>2</v>
      </c>
      <c r="C684">
        <v>11</v>
      </c>
      <c r="D684">
        <v>12</v>
      </c>
      <c r="E684">
        <v>15</v>
      </c>
      <c r="F684">
        <v>23</v>
      </c>
      <c r="G684">
        <v>37</v>
      </c>
      <c r="H684" s="1">
        <v>28</v>
      </c>
      <c r="I684">
        <v>0</v>
      </c>
      <c r="J684">
        <v>0</v>
      </c>
      <c r="K684">
        <v>0</v>
      </c>
      <c r="L684">
        <v>0</v>
      </c>
      <c r="M684">
        <v>0</v>
      </c>
    </row>
    <row r="685" spans="1:13">
      <c r="A685" s="4">
        <f t="shared" si="50"/>
        <v>514</v>
      </c>
      <c r="B685">
        <v>1</v>
      </c>
      <c r="C685">
        <v>15</v>
      </c>
      <c r="D685">
        <v>20</v>
      </c>
      <c r="E685">
        <v>26</v>
      </c>
      <c r="F685">
        <v>35</v>
      </c>
      <c r="G685">
        <v>42</v>
      </c>
      <c r="H685" s="1">
        <v>0</v>
      </c>
      <c r="I685">
        <v>0</v>
      </c>
      <c r="J685">
        <v>0</v>
      </c>
      <c r="K685">
        <v>0</v>
      </c>
      <c r="L685">
        <v>0</v>
      </c>
      <c r="M685">
        <v>0</v>
      </c>
    </row>
    <row r="686" spans="1:13">
      <c r="A686" s="4">
        <f t="shared" si="50"/>
        <v>513</v>
      </c>
      <c r="B686">
        <v>5</v>
      </c>
      <c r="C686">
        <v>8</v>
      </c>
      <c r="D686">
        <v>21</v>
      </c>
      <c r="E686">
        <v>23</v>
      </c>
      <c r="F686">
        <v>27</v>
      </c>
      <c r="G686">
        <v>33</v>
      </c>
      <c r="H686" s="1">
        <v>1</v>
      </c>
      <c r="I686">
        <v>0</v>
      </c>
      <c r="J686">
        <v>0</v>
      </c>
      <c r="K686">
        <v>0</v>
      </c>
      <c r="L686">
        <v>0</v>
      </c>
      <c r="M686">
        <v>0</v>
      </c>
    </row>
    <row r="687" spans="1:13">
      <c r="A687" s="4">
        <f t="shared" si="50"/>
        <v>512</v>
      </c>
      <c r="B687">
        <v>4</v>
      </c>
      <c r="C687">
        <v>5</v>
      </c>
      <c r="D687">
        <v>9</v>
      </c>
      <c r="E687">
        <v>13</v>
      </c>
      <c r="F687">
        <v>26</v>
      </c>
      <c r="G687">
        <v>27</v>
      </c>
      <c r="H687" s="1">
        <v>0</v>
      </c>
      <c r="I687">
        <v>0</v>
      </c>
      <c r="J687">
        <v>0</v>
      </c>
      <c r="K687">
        <v>0</v>
      </c>
      <c r="L687">
        <v>0</v>
      </c>
      <c r="M687">
        <v>0</v>
      </c>
    </row>
    <row r="688" spans="1:13">
      <c r="A688" s="4">
        <f t="shared" si="50"/>
        <v>511</v>
      </c>
      <c r="B688">
        <v>3</v>
      </c>
      <c r="C688">
        <v>7</v>
      </c>
      <c r="D688">
        <v>14</v>
      </c>
      <c r="E688">
        <v>23</v>
      </c>
      <c r="F688">
        <v>26</v>
      </c>
      <c r="G688">
        <v>42</v>
      </c>
      <c r="H688" s="1">
        <v>35</v>
      </c>
      <c r="I688">
        <v>0</v>
      </c>
      <c r="J688">
        <v>0</v>
      </c>
      <c r="K688">
        <v>0</v>
      </c>
      <c r="L688">
        <v>0</v>
      </c>
      <c r="M688">
        <v>0</v>
      </c>
    </row>
    <row r="689" spans="1:13">
      <c r="A689" s="4">
        <f t="shared" si="50"/>
        <v>510</v>
      </c>
      <c r="B689">
        <v>12</v>
      </c>
      <c r="C689">
        <v>29</v>
      </c>
      <c r="D689">
        <v>32</v>
      </c>
      <c r="E689">
        <v>33</v>
      </c>
      <c r="F689">
        <v>39</v>
      </c>
      <c r="G689">
        <v>40</v>
      </c>
      <c r="H689" s="1">
        <v>24</v>
      </c>
      <c r="I689">
        <v>0</v>
      </c>
      <c r="J689">
        <v>0</v>
      </c>
      <c r="K689">
        <v>0</v>
      </c>
      <c r="L689">
        <v>0</v>
      </c>
      <c r="M689">
        <v>1</v>
      </c>
    </row>
    <row r="690" spans="1:13">
      <c r="A690" s="4">
        <f t="shared" si="50"/>
        <v>509</v>
      </c>
      <c r="B690">
        <v>12</v>
      </c>
      <c r="C690">
        <v>25</v>
      </c>
      <c r="D690">
        <v>29</v>
      </c>
      <c r="E690">
        <v>35</v>
      </c>
      <c r="F690">
        <v>42</v>
      </c>
      <c r="G690">
        <v>43</v>
      </c>
      <c r="H690" s="1">
        <v>90</v>
      </c>
      <c r="I690">
        <v>0</v>
      </c>
      <c r="J690">
        <v>0</v>
      </c>
      <c r="K690">
        <v>0</v>
      </c>
      <c r="L690">
        <v>3</v>
      </c>
      <c r="M690">
        <v>7</v>
      </c>
    </row>
    <row r="691" spans="1:13">
      <c r="A691" s="4">
        <f t="shared" si="50"/>
        <v>508</v>
      </c>
      <c r="B691">
        <v>5</v>
      </c>
      <c r="C691">
        <v>27</v>
      </c>
      <c r="D691">
        <v>31</v>
      </c>
      <c r="E691">
        <v>34</v>
      </c>
      <c r="F691">
        <v>35</v>
      </c>
      <c r="G691">
        <v>43</v>
      </c>
      <c r="H691" s="1">
        <v>5</v>
      </c>
      <c r="I691">
        <v>0</v>
      </c>
      <c r="J691">
        <v>0</v>
      </c>
      <c r="K691">
        <v>0</v>
      </c>
      <c r="L691">
        <v>0</v>
      </c>
      <c r="M691">
        <v>0</v>
      </c>
    </row>
    <row r="692" spans="1:13">
      <c r="A692" s="4">
        <f t="shared" si="50"/>
        <v>507</v>
      </c>
      <c r="B692">
        <v>12</v>
      </c>
      <c r="C692">
        <v>13</v>
      </c>
      <c r="D692">
        <v>32</v>
      </c>
      <c r="E692">
        <v>33</v>
      </c>
      <c r="F692">
        <v>40</v>
      </c>
      <c r="G692">
        <v>41</v>
      </c>
      <c r="H692" s="1">
        <v>3</v>
      </c>
      <c r="I692">
        <v>0</v>
      </c>
      <c r="J692">
        <v>0</v>
      </c>
      <c r="K692">
        <v>0</v>
      </c>
      <c r="L692">
        <v>0</v>
      </c>
      <c r="M692">
        <v>0</v>
      </c>
    </row>
    <row r="693" spans="1:13">
      <c r="A693" s="4">
        <f t="shared" si="50"/>
        <v>506</v>
      </c>
      <c r="B693">
        <v>6</v>
      </c>
      <c r="C693">
        <v>9</v>
      </c>
      <c r="D693">
        <v>11</v>
      </c>
      <c r="E693">
        <v>22</v>
      </c>
      <c r="F693">
        <v>24</v>
      </c>
      <c r="G693">
        <v>30</v>
      </c>
      <c r="H693" s="1">
        <v>23</v>
      </c>
      <c r="I693">
        <v>0</v>
      </c>
      <c r="J693">
        <v>0</v>
      </c>
      <c r="K693">
        <v>0</v>
      </c>
      <c r="L693">
        <v>0</v>
      </c>
      <c r="M693">
        <v>0</v>
      </c>
    </row>
    <row r="694" spans="1:13">
      <c r="A694" s="4">
        <f t="shared" si="50"/>
        <v>505</v>
      </c>
      <c r="B694">
        <v>7</v>
      </c>
      <c r="C694">
        <v>20</v>
      </c>
      <c r="D694">
        <v>22</v>
      </c>
      <c r="E694">
        <v>25</v>
      </c>
      <c r="F694">
        <v>38</v>
      </c>
      <c r="G694">
        <v>40</v>
      </c>
      <c r="H694" s="1">
        <v>56</v>
      </c>
      <c r="I694">
        <v>0</v>
      </c>
      <c r="J694">
        <v>0</v>
      </c>
      <c r="K694">
        <v>0</v>
      </c>
      <c r="L694">
        <v>0</v>
      </c>
      <c r="M694">
        <v>2</v>
      </c>
    </row>
    <row r="695" spans="1:13">
      <c r="A695" s="4">
        <f t="shared" si="50"/>
        <v>504</v>
      </c>
      <c r="B695">
        <v>6</v>
      </c>
      <c r="C695">
        <v>14</v>
      </c>
      <c r="D695">
        <v>22</v>
      </c>
      <c r="E695">
        <v>26</v>
      </c>
      <c r="F695">
        <v>43</v>
      </c>
      <c r="G695">
        <v>44</v>
      </c>
      <c r="H695" s="1">
        <v>42</v>
      </c>
      <c r="I695">
        <v>0</v>
      </c>
      <c r="J695">
        <v>0</v>
      </c>
      <c r="K695">
        <v>0</v>
      </c>
      <c r="L695">
        <v>1</v>
      </c>
      <c r="M695">
        <v>0</v>
      </c>
    </row>
    <row r="696" spans="1:13">
      <c r="A696" s="4">
        <f t="shared" si="50"/>
        <v>503</v>
      </c>
      <c r="B696">
        <v>1</v>
      </c>
      <c r="C696">
        <v>5</v>
      </c>
      <c r="D696">
        <v>27</v>
      </c>
      <c r="E696">
        <v>30</v>
      </c>
      <c r="F696">
        <v>34</v>
      </c>
      <c r="G696">
        <v>36</v>
      </c>
      <c r="H696" s="1">
        <v>8</v>
      </c>
      <c r="I696">
        <v>0</v>
      </c>
      <c r="J696">
        <v>0</v>
      </c>
      <c r="K696">
        <v>0</v>
      </c>
      <c r="L696">
        <v>0</v>
      </c>
      <c r="M696">
        <v>1</v>
      </c>
    </row>
    <row r="697" spans="1:13">
      <c r="A697" s="4">
        <f t="shared" si="50"/>
        <v>502</v>
      </c>
      <c r="B697">
        <v>6</v>
      </c>
      <c r="C697">
        <v>22</v>
      </c>
      <c r="D697">
        <v>28</v>
      </c>
      <c r="E697">
        <v>32</v>
      </c>
      <c r="F697">
        <v>34</v>
      </c>
      <c r="G697">
        <v>40</v>
      </c>
      <c r="H697" s="1">
        <v>147</v>
      </c>
      <c r="I697">
        <v>0</v>
      </c>
      <c r="J697">
        <v>0</v>
      </c>
      <c r="K697">
        <v>0</v>
      </c>
      <c r="L697">
        <v>0</v>
      </c>
      <c r="M697">
        <v>1</v>
      </c>
    </row>
    <row r="698" spans="1:13">
      <c r="A698" s="4">
        <f t="shared" si="50"/>
        <v>501</v>
      </c>
      <c r="B698">
        <v>1</v>
      </c>
      <c r="C698">
        <v>4</v>
      </c>
      <c r="D698">
        <v>10</v>
      </c>
      <c r="E698">
        <v>17</v>
      </c>
      <c r="F698">
        <v>31</v>
      </c>
      <c r="G698">
        <v>42</v>
      </c>
      <c r="H698" s="1">
        <v>17</v>
      </c>
      <c r="I698">
        <v>0</v>
      </c>
      <c r="J698">
        <v>0</v>
      </c>
      <c r="K698">
        <v>0</v>
      </c>
      <c r="L698">
        <v>0</v>
      </c>
      <c r="M698">
        <v>2</v>
      </c>
    </row>
    <row r="699" spans="1:13">
      <c r="A699" s="4">
        <f t="shared" si="50"/>
        <v>500</v>
      </c>
      <c r="B699">
        <v>3</v>
      </c>
      <c r="C699">
        <v>4</v>
      </c>
      <c r="D699">
        <v>12</v>
      </c>
      <c r="E699">
        <v>20</v>
      </c>
      <c r="F699">
        <v>24</v>
      </c>
      <c r="G699">
        <v>34</v>
      </c>
      <c r="H699" s="1">
        <v>0</v>
      </c>
      <c r="I699">
        <v>0</v>
      </c>
      <c r="J699">
        <v>0</v>
      </c>
      <c r="K699">
        <v>0</v>
      </c>
      <c r="L699">
        <v>0</v>
      </c>
      <c r="M699">
        <v>0</v>
      </c>
    </row>
    <row r="700" spans="1:13">
      <c r="A700" s="4">
        <f t="shared" si="50"/>
        <v>499</v>
      </c>
      <c r="B700">
        <v>5</v>
      </c>
      <c r="C700">
        <v>20</v>
      </c>
      <c r="D700">
        <v>23</v>
      </c>
      <c r="E700">
        <v>27</v>
      </c>
      <c r="F700">
        <v>35</v>
      </c>
      <c r="G700">
        <v>40</v>
      </c>
      <c r="H700" s="1">
        <v>51</v>
      </c>
      <c r="I700">
        <v>0</v>
      </c>
      <c r="J700">
        <v>0</v>
      </c>
      <c r="K700">
        <v>0</v>
      </c>
      <c r="L700">
        <v>0</v>
      </c>
      <c r="M700">
        <v>0</v>
      </c>
    </row>
    <row r="701" spans="1:13">
      <c r="A701" s="4">
        <f t="shared" si="50"/>
        <v>498</v>
      </c>
      <c r="B701">
        <v>13</v>
      </c>
      <c r="C701">
        <v>14</v>
      </c>
      <c r="D701">
        <v>24</v>
      </c>
      <c r="E701">
        <v>32</v>
      </c>
      <c r="F701">
        <v>39</v>
      </c>
      <c r="G701">
        <v>41</v>
      </c>
      <c r="H701" s="1">
        <v>0</v>
      </c>
      <c r="I701">
        <v>0</v>
      </c>
      <c r="J701">
        <v>0</v>
      </c>
      <c r="K701">
        <v>0</v>
      </c>
      <c r="L701">
        <v>0</v>
      </c>
      <c r="M701">
        <v>0</v>
      </c>
    </row>
    <row r="702" spans="1:13">
      <c r="A702" s="4">
        <f t="shared" si="50"/>
        <v>497</v>
      </c>
      <c r="B702">
        <v>19</v>
      </c>
      <c r="C702">
        <v>20</v>
      </c>
      <c r="D702">
        <v>23</v>
      </c>
      <c r="E702">
        <v>24</v>
      </c>
      <c r="F702">
        <v>43</v>
      </c>
      <c r="G702">
        <v>44</v>
      </c>
      <c r="H702" s="1">
        <v>106</v>
      </c>
      <c r="I702">
        <v>0</v>
      </c>
      <c r="J702">
        <v>0</v>
      </c>
      <c r="K702">
        <v>0</v>
      </c>
      <c r="L702">
        <v>0</v>
      </c>
      <c r="M702">
        <v>2</v>
      </c>
    </row>
    <row r="703" spans="1:13">
      <c r="A703" s="4">
        <f t="shared" si="50"/>
        <v>496</v>
      </c>
      <c r="B703">
        <v>4</v>
      </c>
      <c r="C703">
        <v>13</v>
      </c>
      <c r="D703">
        <v>20</v>
      </c>
      <c r="E703">
        <v>29</v>
      </c>
      <c r="F703">
        <v>36</v>
      </c>
      <c r="G703">
        <v>41</v>
      </c>
      <c r="H703" s="1">
        <v>60</v>
      </c>
      <c r="I703">
        <v>0</v>
      </c>
      <c r="J703">
        <v>0</v>
      </c>
      <c r="K703">
        <v>0</v>
      </c>
      <c r="L703">
        <v>0</v>
      </c>
      <c r="M703">
        <v>1</v>
      </c>
    </row>
    <row r="704" spans="1:13">
      <c r="A704" s="4">
        <f t="shared" si="50"/>
        <v>495</v>
      </c>
      <c r="B704">
        <v>4</v>
      </c>
      <c r="C704">
        <v>13</v>
      </c>
      <c r="D704">
        <v>22</v>
      </c>
      <c r="E704">
        <v>27</v>
      </c>
      <c r="F704">
        <v>34</v>
      </c>
      <c r="G704">
        <v>44</v>
      </c>
      <c r="H704" s="1">
        <v>60</v>
      </c>
      <c r="I704">
        <v>0</v>
      </c>
      <c r="J704">
        <v>0</v>
      </c>
      <c r="K704">
        <v>0</v>
      </c>
      <c r="L704">
        <v>0</v>
      </c>
      <c r="M704">
        <v>1</v>
      </c>
    </row>
    <row r="705" spans="1:13">
      <c r="A705" s="4">
        <f t="shared" si="50"/>
        <v>494</v>
      </c>
      <c r="B705">
        <v>5</v>
      </c>
      <c r="C705">
        <v>7</v>
      </c>
      <c r="D705">
        <v>8</v>
      </c>
      <c r="E705">
        <v>15</v>
      </c>
      <c r="F705">
        <v>30</v>
      </c>
      <c r="G705">
        <v>43</v>
      </c>
      <c r="H705" s="1">
        <v>5</v>
      </c>
      <c r="I705">
        <v>0</v>
      </c>
      <c r="J705">
        <v>0</v>
      </c>
      <c r="K705">
        <v>0</v>
      </c>
      <c r="L705">
        <v>0</v>
      </c>
      <c r="M705">
        <v>0</v>
      </c>
    </row>
    <row r="706" spans="1:13">
      <c r="A706" s="4">
        <f t="shared" si="50"/>
        <v>493</v>
      </c>
      <c r="B706">
        <v>20</v>
      </c>
      <c r="C706">
        <v>22</v>
      </c>
      <c r="D706">
        <v>26</v>
      </c>
      <c r="E706">
        <v>33</v>
      </c>
      <c r="F706">
        <v>36</v>
      </c>
      <c r="G706">
        <v>37</v>
      </c>
      <c r="H706" s="1">
        <v>22</v>
      </c>
      <c r="I706">
        <v>0</v>
      </c>
      <c r="J706">
        <v>0</v>
      </c>
      <c r="K706">
        <v>0</v>
      </c>
      <c r="L706">
        <v>0</v>
      </c>
      <c r="M706">
        <v>1</v>
      </c>
    </row>
    <row r="707" spans="1:13">
      <c r="A707" s="4">
        <f t="shared" si="50"/>
        <v>492</v>
      </c>
      <c r="B707">
        <v>22</v>
      </c>
      <c r="C707">
        <v>27</v>
      </c>
      <c r="D707">
        <v>31</v>
      </c>
      <c r="E707">
        <v>35</v>
      </c>
      <c r="F707">
        <v>37</v>
      </c>
      <c r="G707">
        <v>40</v>
      </c>
      <c r="H707" s="1">
        <v>87</v>
      </c>
      <c r="I707">
        <v>0</v>
      </c>
      <c r="J707">
        <v>0</v>
      </c>
      <c r="K707">
        <v>0</v>
      </c>
      <c r="L707">
        <v>1</v>
      </c>
      <c r="M707">
        <v>3</v>
      </c>
    </row>
    <row r="708" spans="1:13">
      <c r="A708" s="4">
        <f t="shared" si="50"/>
        <v>491</v>
      </c>
      <c r="B708">
        <v>8</v>
      </c>
      <c r="C708">
        <v>17</v>
      </c>
      <c r="D708">
        <v>35</v>
      </c>
      <c r="E708">
        <v>36</v>
      </c>
      <c r="F708">
        <v>39</v>
      </c>
      <c r="G708">
        <v>42</v>
      </c>
      <c r="H708" s="1">
        <v>162</v>
      </c>
      <c r="I708">
        <v>0</v>
      </c>
      <c r="J708">
        <v>0</v>
      </c>
      <c r="K708">
        <v>0</v>
      </c>
      <c r="L708">
        <v>0</v>
      </c>
      <c r="M708">
        <v>6</v>
      </c>
    </row>
    <row r="709" spans="1:13">
      <c r="A709" s="4">
        <f t="shared" ref="A709:A772" si="51">A710+1</f>
        <v>490</v>
      </c>
      <c r="B709">
        <v>2</v>
      </c>
      <c r="C709">
        <v>7</v>
      </c>
      <c r="D709">
        <v>26</v>
      </c>
      <c r="E709">
        <v>29</v>
      </c>
      <c r="F709">
        <v>40</v>
      </c>
      <c r="G709">
        <v>43</v>
      </c>
      <c r="H709" s="1">
        <v>2</v>
      </c>
      <c r="I709">
        <v>0</v>
      </c>
      <c r="J709">
        <v>0</v>
      </c>
      <c r="K709">
        <v>0</v>
      </c>
      <c r="L709">
        <v>0</v>
      </c>
      <c r="M709">
        <v>0</v>
      </c>
    </row>
    <row r="710" spans="1:13">
      <c r="A710" s="4">
        <f t="shared" si="51"/>
        <v>489</v>
      </c>
      <c r="B710">
        <v>2</v>
      </c>
      <c r="C710">
        <v>4</v>
      </c>
      <c r="D710">
        <v>8</v>
      </c>
      <c r="E710">
        <v>15</v>
      </c>
      <c r="F710">
        <v>20</v>
      </c>
      <c r="G710">
        <v>27</v>
      </c>
      <c r="H710" s="1">
        <v>196</v>
      </c>
      <c r="I710">
        <v>0</v>
      </c>
      <c r="J710">
        <v>0</v>
      </c>
      <c r="K710">
        <v>0</v>
      </c>
      <c r="L710">
        <v>1</v>
      </c>
      <c r="M710">
        <v>10</v>
      </c>
    </row>
    <row r="711" spans="1:13">
      <c r="A711" s="4">
        <f t="shared" si="51"/>
        <v>488</v>
      </c>
      <c r="B711">
        <v>2</v>
      </c>
      <c r="C711">
        <v>8</v>
      </c>
      <c r="D711">
        <v>17</v>
      </c>
      <c r="E711">
        <v>30</v>
      </c>
      <c r="F711">
        <v>31</v>
      </c>
      <c r="G711">
        <v>38</v>
      </c>
      <c r="H711" s="1">
        <v>287</v>
      </c>
      <c r="I711">
        <v>0</v>
      </c>
      <c r="J711">
        <v>0</v>
      </c>
      <c r="K711">
        <v>0</v>
      </c>
      <c r="L711">
        <v>6</v>
      </c>
      <c r="M711">
        <v>15</v>
      </c>
    </row>
    <row r="712" spans="1:13">
      <c r="A712" s="4">
        <f t="shared" si="51"/>
        <v>487</v>
      </c>
      <c r="B712">
        <v>4</v>
      </c>
      <c r="C712">
        <v>8</v>
      </c>
      <c r="D712">
        <v>25</v>
      </c>
      <c r="E712">
        <v>27</v>
      </c>
      <c r="F712">
        <v>37</v>
      </c>
      <c r="G712">
        <v>41</v>
      </c>
      <c r="H712" s="1">
        <v>0</v>
      </c>
      <c r="I712">
        <v>0</v>
      </c>
      <c r="J712">
        <v>0</v>
      </c>
      <c r="K712">
        <v>0</v>
      </c>
      <c r="L712">
        <v>0</v>
      </c>
      <c r="M712">
        <v>0</v>
      </c>
    </row>
    <row r="713" spans="1:13">
      <c r="A713" s="4">
        <f t="shared" si="51"/>
        <v>486</v>
      </c>
      <c r="B713">
        <v>1</v>
      </c>
      <c r="C713">
        <v>2</v>
      </c>
      <c r="D713">
        <v>23</v>
      </c>
      <c r="E713">
        <v>25</v>
      </c>
      <c r="F713">
        <v>38</v>
      </c>
      <c r="G713">
        <v>40</v>
      </c>
      <c r="H713" s="1">
        <v>18</v>
      </c>
      <c r="I713">
        <v>0</v>
      </c>
      <c r="J713">
        <v>0</v>
      </c>
      <c r="K713">
        <v>0</v>
      </c>
      <c r="L713">
        <v>0</v>
      </c>
      <c r="M713">
        <v>0</v>
      </c>
    </row>
    <row r="714" spans="1:13">
      <c r="A714" s="4">
        <f t="shared" si="51"/>
        <v>485</v>
      </c>
      <c r="B714">
        <v>17</v>
      </c>
      <c r="C714">
        <v>22</v>
      </c>
      <c r="D714">
        <v>26</v>
      </c>
      <c r="E714">
        <v>27</v>
      </c>
      <c r="F714">
        <v>36</v>
      </c>
      <c r="G714">
        <v>39</v>
      </c>
      <c r="H714" s="1">
        <v>141</v>
      </c>
      <c r="I714">
        <v>0</v>
      </c>
      <c r="J714">
        <v>0</v>
      </c>
      <c r="K714">
        <v>0</v>
      </c>
      <c r="L714">
        <v>0</v>
      </c>
      <c r="M714">
        <v>3</v>
      </c>
    </row>
    <row r="715" spans="1:13">
      <c r="A715" s="4">
        <f t="shared" si="51"/>
        <v>484</v>
      </c>
      <c r="B715">
        <v>1</v>
      </c>
      <c r="C715">
        <v>3</v>
      </c>
      <c r="D715">
        <v>27</v>
      </c>
      <c r="E715">
        <v>28</v>
      </c>
      <c r="F715">
        <v>32</v>
      </c>
      <c r="G715">
        <v>45</v>
      </c>
      <c r="H715" s="1">
        <v>244</v>
      </c>
      <c r="I715">
        <v>0</v>
      </c>
      <c r="J715">
        <v>0</v>
      </c>
      <c r="K715">
        <v>0</v>
      </c>
      <c r="L715">
        <v>0</v>
      </c>
      <c r="M715">
        <v>0</v>
      </c>
    </row>
    <row r="716" spans="1:13">
      <c r="A716" s="4">
        <f t="shared" si="51"/>
        <v>483</v>
      </c>
      <c r="B716">
        <v>12</v>
      </c>
      <c r="C716">
        <v>15</v>
      </c>
      <c r="D716">
        <v>19</v>
      </c>
      <c r="E716">
        <v>22</v>
      </c>
      <c r="F716">
        <v>28</v>
      </c>
      <c r="G716">
        <v>34</v>
      </c>
      <c r="H716" s="1">
        <v>7</v>
      </c>
      <c r="I716">
        <v>0</v>
      </c>
      <c r="J716">
        <v>0</v>
      </c>
      <c r="K716">
        <v>0</v>
      </c>
      <c r="L716">
        <v>0</v>
      </c>
      <c r="M716">
        <v>0</v>
      </c>
    </row>
    <row r="717" spans="1:13">
      <c r="A717" s="4">
        <f t="shared" si="51"/>
        <v>482</v>
      </c>
      <c r="B717">
        <v>1</v>
      </c>
      <c r="C717">
        <v>10</v>
      </c>
      <c r="D717">
        <v>16</v>
      </c>
      <c r="E717">
        <v>24</v>
      </c>
      <c r="F717">
        <v>25</v>
      </c>
      <c r="G717">
        <v>35</v>
      </c>
      <c r="H717" s="1">
        <v>0</v>
      </c>
      <c r="I717">
        <v>0</v>
      </c>
      <c r="J717">
        <v>0</v>
      </c>
      <c r="K717">
        <v>0</v>
      </c>
      <c r="L717">
        <v>0</v>
      </c>
      <c r="M717">
        <v>0</v>
      </c>
    </row>
    <row r="718" spans="1:13">
      <c r="A718" s="4">
        <f t="shared" si="51"/>
        <v>481</v>
      </c>
      <c r="B718">
        <v>3</v>
      </c>
      <c r="C718">
        <v>4</v>
      </c>
      <c r="D718">
        <v>23</v>
      </c>
      <c r="E718">
        <v>29</v>
      </c>
      <c r="F718">
        <v>40</v>
      </c>
      <c r="G718">
        <v>41</v>
      </c>
      <c r="H718" s="1">
        <v>15</v>
      </c>
      <c r="I718">
        <v>0</v>
      </c>
      <c r="J718">
        <v>0</v>
      </c>
      <c r="K718">
        <v>0</v>
      </c>
      <c r="L718">
        <v>0</v>
      </c>
      <c r="M718">
        <v>0</v>
      </c>
    </row>
    <row r="719" spans="1:13">
      <c r="A719" s="4">
        <f t="shared" si="51"/>
        <v>480</v>
      </c>
      <c r="B719">
        <v>3</v>
      </c>
      <c r="C719">
        <v>5</v>
      </c>
      <c r="D719">
        <v>10</v>
      </c>
      <c r="E719">
        <v>17</v>
      </c>
      <c r="F719">
        <v>30</v>
      </c>
      <c r="G719">
        <v>31</v>
      </c>
      <c r="H719" s="1">
        <v>0</v>
      </c>
      <c r="I719">
        <v>0</v>
      </c>
      <c r="J719">
        <v>0</v>
      </c>
      <c r="K719">
        <v>0</v>
      </c>
      <c r="L719">
        <v>0</v>
      </c>
      <c r="M719">
        <v>0</v>
      </c>
    </row>
    <row r="720" spans="1:13">
      <c r="A720" s="4">
        <f t="shared" si="51"/>
        <v>479</v>
      </c>
      <c r="B720">
        <v>8</v>
      </c>
      <c r="C720">
        <v>23</v>
      </c>
      <c r="D720">
        <v>25</v>
      </c>
      <c r="E720">
        <v>27</v>
      </c>
      <c r="F720">
        <v>35</v>
      </c>
      <c r="G720">
        <v>44</v>
      </c>
      <c r="H720" s="1">
        <v>40</v>
      </c>
      <c r="I720">
        <v>0</v>
      </c>
      <c r="J720">
        <v>0</v>
      </c>
      <c r="K720">
        <v>0</v>
      </c>
      <c r="L720">
        <v>0</v>
      </c>
      <c r="M720">
        <v>0</v>
      </c>
    </row>
    <row r="721" spans="1:13">
      <c r="A721" s="4">
        <f t="shared" si="51"/>
        <v>478</v>
      </c>
      <c r="B721">
        <v>18</v>
      </c>
      <c r="C721">
        <v>29</v>
      </c>
      <c r="D721">
        <v>30</v>
      </c>
      <c r="E721">
        <v>37</v>
      </c>
      <c r="F721">
        <v>39</v>
      </c>
      <c r="G721">
        <v>43</v>
      </c>
      <c r="H721" s="1">
        <v>127</v>
      </c>
      <c r="I721">
        <v>0</v>
      </c>
      <c r="J721">
        <v>0</v>
      </c>
      <c r="K721">
        <v>0</v>
      </c>
      <c r="L721">
        <v>0</v>
      </c>
      <c r="M721">
        <v>7</v>
      </c>
    </row>
    <row r="722" spans="1:13">
      <c r="A722" s="4">
        <f t="shared" si="51"/>
        <v>477</v>
      </c>
      <c r="B722">
        <v>14</v>
      </c>
      <c r="C722">
        <v>25</v>
      </c>
      <c r="D722">
        <v>29</v>
      </c>
      <c r="E722">
        <v>32</v>
      </c>
      <c r="F722">
        <v>33</v>
      </c>
      <c r="G722">
        <v>45</v>
      </c>
      <c r="H722" s="1">
        <v>191</v>
      </c>
      <c r="I722">
        <v>0</v>
      </c>
      <c r="J722">
        <v>0</v>
      </c>
      <c r="K722">
        <v>1</v>
      </c>
      <c r="L722">
        <v>0</v>
      </c>
      <c r="M722">
        <v>9</v>
      </c>
    </row>
    <row r="723" spans="1:13">
      <c r="A723" s="4">
        <f t="shared" si="51"/>
        <v>476</v>
      </c>
      <c r="B723">
        <v>9</v>
      </c>
      <c r="C723">
        <v>12</v>
      </c>
      <c r="D723">
        <v>13</v>
      </c>
      <c r="E723">
        <v>15</v>
      </c>
      <c r="F723">
        <v>37</v>
      </c>
      <c r="G723">
        <v>38</v>
      </c>
      <c r="H723" s="1">
        <v>1</v>
      </c>
      <c r="I723">
        <v>0</v>
      </c>
      <c r="J723">
        <v>0</v>
      </c>
      <c r="K723">
        <v>0</v>
      </c>
      <c r="L723">
        <v>0</v>
      </c>
      <c r="M723">
        <v>0</v>
      </c>
    </row>
    <row r="724" spans="1:13">
      <c r="A724" s="4">
        <f t="shared" si="51"/>
        <v>475</v>
      </c>
      <c r="B724">
        <v>1</v>
      </c>
      <c r="C724">
        <v>9</v>
      </c>
      <c r="D724">
        <v>14</v>
      </c>
      <c r="E724">
        <v>16</v>
      </c>
      <c r="F724">
        <v>21</v>
      </c>
      <c r="G724">
        <v>29</v>
      </c>
      <c r="H724" s="1">
        <v>204</v>
      </c>
      <c r="I724">
        <v>0</v>
      </c>
      <c r="J724">
        <v>0</v>
      </c>
      <c r="K724">
        <v>0</v>
      </c>
      <c r="L724">
        <v>0</v>
      </c>
      <c r="M724">
        <v>0</v>
      </c>
    </row>
    <row r="725" spans="1:13">
      <c r="A725" s="4">
        <f t="shared" si="51"/>
        <v>474</v>
      </c>
      <c r="B725">
        <v>4</v>
      </c>
      <c r="C725">
        <v>13</v>
      </c>
      <c r="D725">
        <v>18</v>
      </c>
      <c r="E725">
        <v>31</v>
      </c>
      <c r="F725">
        <v>33</v>
      </c>
      <c r="G725">
        <v>45</v>
      </c>
      <c r="H725" s="1">
        <v>0</v>
      </c>
      <c r="I725">
        <v>0</v>
      </c>
      <c r="J725">
        <v>0</v>
      </c>
      <c r="K725">
        <v>0</v>
      </c>
      <c r="L725">
        <v>0</v>
      </c>
      <c r="M725">
        <v>0</v>
      </c>
    </row>
    <row r="726" spans="1:13">
      <c r="A726" s="4">
        <f t="shared" si="51"/>
        <v>473</v>
      </c>
      <c r="B726">
        <v>8</v>
      </c>
      <c r="C726">
        <v>13</v>
      </c>
      <c r="D726">
        <v>20</v>
      </c>
      <c r="E726">
        <v>22</v>
      </c>
      <c r="F726">
        <v>23</v>
      </c>
      <c r="G726">
        <v>36</v>
      </c>
      <c r="H726" s="1">
        <v>106</v>
      </c>
      <c r="I726">
        <v>0</v>
      </c>
      <c r="J726">
        <v>0</v>
      </c>
      <c r="K726">
        <v>0</v>
      </c>
      <c r="L726">
        <v>0</v>
      </c>
      <c r="M726">
        <v>1</v>
      </c>
    </row>
    <row r="727" spans="1:13">
      <c r="A727" s="4">
        <f t="shared" si="51"/>
        <v>472</v>
      </c>
      <c r="B727">
        <v>16</v>
      </c>
      <c r="C727">
        <v>25</v>
      </c>
      <c r="D727">
        <v>26</v>
      </c>
      <c r="E727">
        <v>31</v>
      </c>
      <c r="F727">
        <v>36</v>
      </c>
      <c r="G727">
        <v>43</v>
      </c>
      <c r="H727" s="1">
        <v>57</v>
      </c>
      <c r="I727">
        <v>0</v>
      </c>
      <c r="J727">
        <v>0</v>
      </c>
      <c r="K727">
        <v>0</v>
      </c>
      <c r="L727">
        <v>0</v>
      </c>
      <c r="M727">
        <v>1</v>
      </c>
    </row>
    <row r="728" spans="1:13">
      <c r="A728" s="4">
        <f t="shared" si="51"/>
        <v>471</v>
      </c>
      <c r="B728">
        <v>6</v>
      </c>
      <c r="C728">
        <v>13</v>
      </c>
      <c r="D728">
        <v>29</v>
      </c>
      <c r="E728">
        <v>37</v>
      </c>
      <c r="F728">
        <v>39</v>
      </c>
      <c r="G728">
        <v>41</v>
      </c>
      <c r="H728" s="1">
        <v>116</v>
      </c>
      <c r="I728">
        <v>0</v>
      </c>
      <c r="J728">
        <v>0</v>
      </c>
      <c r="K728">
        <v>0</v>
      </c>
      <c r="L728">
        <v>0</v>
      </c>
      <c r="M728">
        <v>1</v>
      </c>
    </row>
    <row r="729" spans="1:13">
      <c r="A729" s="4">
        <f t="shared" si="51"/>
        <v>470</v>
      </c>
      <c r="B729">
        <v>10</v>
      </c>
      <c r="C729">
        <v>16</v>
      </c>
      <c r="D729">
        <v>20</v>
      </c>
      <c r="E729">
        <v>39</v>
      </c>
      <c r="F729">
        <v>41</v>
      </c>
      <c r="G729">
        <v>42</v>
      </c>
      <c r="H729" s="1">
        <v>230</v>
      </c>
      <c r="I729">
        <v>0</v>
      </c>
      <c r="J729">
        <v>0</v>
      </c>
      <c r="K729">
        <v>0</v>
      </c>
      <c r="L729">
        <v>0</v>
      </c>
      <c r="M729">
        <v>1</v>
      </c>
    </row>
    <row r="730" spans="1:13">
      <c r="A730" s="4">
        <f t="shared" si="51"/>
        <v>469</v>
      </c>
      <c r="B730">
        <v>4</v>
      </c>
      <c r="C730">
        <v>21</v>
      </c>
      <c r="D730">
        <v>22</v>
      </c>
      <c r="E730">
        <v>34</v>
      </c>
      <c r="F730">
        <v>37</v>
      </c>
      <c r="G730">
        <v>38</v>
      </c>
      <c r="H730" s="1">
        <v>162</v>
      </c>
      <c r="I730">
        <v>0</v>
      </c>
      <c r="J730">
        <v>0</v>
      </c>
      <c r="K730">
        <v>1</v>
      </c>
      <c r="L730">
        <v>3</v>
      </c>
      <c r="M730">
        <v>14</v>
      </c>
    </row>
    <row r="731" spans="1:13">
      <c r="A731" s="4">
        <f t="shared" si="51"/>
        <v>468</v>
      </c>
      <c r="B731">
        <v>8</v>
      </c>
      <c r="C731">
        <v>13</v>
      </c>
      <c r="D731">
        <v>15</v>
      </c>
      <c r="E731">
        <v>28</v>
      </c>
      <c r="F731">
        <v>37</v>
      </c>
      <c r="G731">
        <v>43</v>
      </c>
      <c r="H731" s="1">
        <v>18</v>
      </c>
      <c r="I731">
        <v>0</v>
      </c>
      <c r="J731">
        <v>0</v>
      </c>
      <c r="K731">
        <v>0</v>
      </c>
      <c r="L731">
        <v>0</v>
      </c>
      <c r="M731">
        <v>1</v>
      </c>
    </row>
    <row r="732" spans="1:13">
      <c r="A732" s="4">
        <f t="shared" si="51"/>
        <v>467</v>
      </c>
      <c r="B732">
        <v>2</v>
      </c>
      <c r="C732">
        <v>12</v>
      </c>
      <c r="D732">
        <v>14</v>
      </c>
      <c r="E732">
        <v>17</v>
      </c>
      <c r="F732">
        <v>24</v>
      </c>
      <c r="G732">
        <v>40</v>
      </c>
      <c r="H732" s="1">
        <v>0</v>
      </c>
      <c r="I732">
        <v>0</v>
      </c>
      <c r="J732">
        <v>0</v>
      </c>
      <c r="K732">
        <v>0</v>
      </c>
      <c r="L732">
        <v>0</v>
      </c>
      <c r="M732">
        <v>0</v>
      </c>
    </row>
    <row r="733" spans="1:13">
      <c r="A733" s="4">
        <f t="shared" si="51"/>
        <v>466</v>
      </c>
      <c r="B733">
        <v>4</v>
      </c>
      <c r="C733">
        <v>10</v>
      </c>
      <c r="D733">
        <v>13</v>
      </c>
      <c r="E733">
        <v>23</v>
      </c>
      <c r="F733">
        <v>32</v>
      </c>
      <c r="G733">
        <v>44</v>
      </c>
      <c r="H733" s="1">
        <v>25</v>
      </c>
      <c r="I733">
        <v>0</v>
      </c>
      <c r="J733">
        <v>0</v>
      </c>
      <c r="K733">
        <v>0</v>
      </c>
      <c r="L733">
        <v>0</v>
      </c>
      <c r="M733">
        <v>0</v>
      </c>
    </row>
    <row r="734" spans="1:13">
      <c r="A734" s="4">
        <f t="shared" si="51"/>
        <v>465</v>
      </c>
      <c r="B734">
        <v>1</v>
      </c>
      <c r="C734">
        <v>8</v>
      </c>
      <c r="D734">
        <v>11</v>
      </c>
      <c r="E734">
        <v>13</v>
      </c>
      <c r="F734">
        <v>22</v>
      </c>
      <c r="G734">
        <v>38</v>
      </c>
      <c r="H734" s="1">
        <v>25</v>
      </c>
      <c r="I734">
        <v>0</v>
      </c>
      <c r="J734">
        <v>0</v>
      </c>
      <c r="K734">
        <v>0</v>
      </c>
      <c r="L734">
        <v>0</v>
      </c>
      <c r="M734">
        <v>0</v>
      </c>
    </row>
    <row r="735" spans="1:13">
      <c r="A735" s="4">
        <f t="shared" si="51"/>
        <v>464</v>
      </c>
      <c r="B735">
        <v>6</v>
      </c>
      <c r="C735">
        <v>12</v>
      </c>
      <c r="D735">
        <v>15</v>
      </c>
      <c r="E735">
        <v>34</v>
      </c>
      <c r="F735">
        <v>42</v>
      </c>
      <c r="G735">
        <v>44</v>
      </c>
      <c r="H735" s="1">
        <v>0</v>
      </c>
      <c r="I735">
        <v>0</v>
      </c>
      <c r="J735">
        <v>0</v>
      </c>
      <c r="K735">
        <v>0</v>
      </c>
      <c r="L735">
        <v>0</v>
      </c>
      <c r="M735">
        <v>0</v>
      </c>
    </row>
    <row r="736" spans="1:13">
      <c r="A736" s="4">
        <f t="shared" si="51"/>
        <v>463</v>
      </c>
      <c r="B736">
        <v>23</v>
      </c>
      <c r="C736">
        <v>29</v>
      </c>
      <c r="D736">
        <v>31</v>
      </c>
      <c r="E736">
        <v>33</v>
      </c>
      <c r="F736">
        <v>34</v>
      </c>
      <c r="G736">
        <v>44</v>
      </c>
      <c r="H736" s="1">
        <v>50</v>
      </c>
      <c r="I736">
        <v>0</v>
      </c>
      <c r="J736">
        <v>0</v>
      </c>
      <c r="K736">
        <v>0</v>
      </c>
      <c r="L736">
        <v>0</v>
      </c>
      <c r="M736">
        <v>0</v>
      </c>
    </row>
    <row r="737" spans="1:13">
      <c r="A737" s="4">
        <f t="shared" si="51"/>
        <v>462</v>
      </c>
      <c r="B737">
        <v>3</v>
      </c>
      <c r="C737">
        <v>20</v>
      </c>
      <c r="D737">
        <v>24</v>
      </c>
      <c r="E737">
        <v>32</v>
      </c>
      <c r="F737">
        <v>37</v>
      </c>
      <c r="G737">
        <v>45</v>
      </c>
      <c r="H737" s="1">
        <v>167</v>
      </c>
      <c r="I737">
        <v>0</v>
      </c>
      <c r="J737">
        <v>0</v>
      </c>
      <c r="K737">
        <v>0</v>
      </c>
      <c r="L737">
        <v>0</v>
      </c>
      <c r="M737">
        <v>8</v>
      </c>
    </row>
    <row r="738" spans="1:13">
      <c r="A738" s="4">
        <f t="shared" si="51"/>
        <v>461</v>
      </c>
      <c r="B738" s="167">
        <v>11</v>
      </c>
      <c r="C738" s="167">
        <v>18</v>
      </c>
      <c r="D738" s="167">
        <v>26</v>
      </c>
      <c r="E738" s="167">
        <v>31</v>
      </c>
      <c r="F738" s="167">
        <v>37</v>
      </c>
      <c r="G738" s="167">
        <v>40</v>
      </c>
      <c r="H738" s="168">
        <v>239</v>
      </c>
      <c r="I738" s="167">
        <v>1</v>
      </c>
      <c r="J738" s="167">
        <v>0</v>
      </c>
      <c r="K738" s="167">
        <v>1</v>
      </c>
      <c r="L738" s="167">
        <v>1</v>
      </c>
      <c r="M738" s="167">
        <v>10</v>
      </c>
    </row>
    <row r="739" spans="1:13">
      <c r="A739" s="4">
        <f t="shared" si="51"/>
        <v>460</v>
      </c>
      <c r="B739">
        <v>8</v>
      </c>
      <c r="C739">
        <v>11</v>
      </c>
      <c r="D739">
        <v>28</v>
      </c>
      <c r="E739">
        <v>30</v>
      </c>
      <c r="F739">
        <v>43</v>
      </c>
      <c r="G739">
        <v>45</v>
      </c>
      <c r="H739" s="1">
        <v>16</v>
      </c>
      <c r="I739">
        <v>0</v>
      </c>
      <c r="J739">
        <v>0</v>
      </c>
      <c r="K739">
        <v>0</v>
      </c>
      <c r="L739">
        <v>0</v>
      </c>
      <c r="M739">
        <v>1</v>
      </c>
    </row>
    <row r="740" spans="1:13">
      <c r="A740" s="4">
        <f t="shared" si="51"/>
        <v>459</v>
      </c>
      <c r="B740">
        <v>4</v>
      </c>
      <c r="C740">
        <v>6</v>
      </c>
      <c r="D740">
        <v>10</v>
      </c>
      <c r="E740">
        <v>14</v>
      </c>
      <c r="F740">
        <v>25</v>
      </c>
      <c r="G740">
        <v>40</v>
      </c>
      <c r="H740" s="1">
        <v>11</v>
      </c>
      <c r="I740">
        <v>0</v>
      </c>
      <c r="J740">
        <v>0</v>
      </c>
      <c r="K740">
        <v>0</v>
      </c>
      <c r="L740">
        <v>0</v>
      </c>
      <c r="M740">
        <v>0</v>
      </c>
    </row>
    <row r="741" spans="1:13">
      <c r="A741" s="4">
        <f t="shared" si="51"/>
        <v>458</v>
      </c>
      <c r="B741">
        <v>4</v>
      </c>
      <c r="C741">
        <v>9</v>
      </c>
      <c r="D741">
        <v>10</v>
      </c>
      <c r="E741">
        <v>32</v>
      </c>
      <c r="F741">
        <v>36</v>
      </c>
      <c r="G741">
        <v>40</v>
      </c>
      <c r="H741" s="1">
        <v>0</v>
      </c>
      <c r="I741">
        <v>0</v>
      </c>
      <c r="J741">
        <v>0</v>
      </c>
      <c r="K741">
        <v>0</v>
      </c>
      <c r="L741">
        <v>0</v>
      </c>
      <c r="M741">
        <v>0</v>
      </c>
    </row>
    <row r="742" spans="1:13">
      <c r="A742" s="4">
        <f t="shared" si="51"/>
        <v>457</v>
      </c>
      <c r="B742">
        <v>8</v>
      </c>
      <c r="C742">
        <v>10</v>
      </c>
      <c r="D742">
        <v>18</v>
      </c>
      <c r="E742">
        <v>23</v>
      </c>
      <c r="F742">
        <v>27</v>
      </c>
      <c r="G742">
        <v>40</v>
      </c>
      <c r="H742" s="1">
        <v>0</v>
      </c>
      <c r="I742">
        <v>0</v>
      </c>
      <c r="J742">
        <v>0</v>
      </c>
      <c r="K742">
        <v>0</v>
      </c>
      <c r="L742">
        <v>0</v>
      </c>
      <c r="M742">
        <v>0</v>
      </c>
    </row>
    <row r="743" spans="1:13">
      <c r="A743" s="4">
        <f t="shared" si="51"/>
        <v>456</v>
      </c>
      <c r="B743">
        <v>1</v>
      </c>
      <c r="C743">
        <v>7</v>
      </c>
      <c r="D743">
        <v>12</v>
      </c>
      <c r="E743">
        <v>18</v>
      </c>
      <c r="F743">
        <v>23</v>
      </c>
      <c r="G743">
        <v>27</v>
      </c>
      <c r="H743" s="1">
        <v>45</v>
      </c>
      <c r="I743">
        <v>0</v>
      </c>
      <c r="J743">
        <v>0</v>
      </c>
      <c r="K743">
        <v>0</v>
      </c>
      <c r="L743">
        <v>0</v>
      </c>
      <c r="M743">
        <v>1</v>
      </c>
    </row>
    <row r="744" spans="1:13">
      <c r="A744" s="4">
        <f t="shared" si="51"/>
        <v>455</v>
      </c>
      <c r="B744">
        <v>4</v>
      </c>
      <c r="C744">
        <v>19</v>
      </c>
      <c r="D744">
        <v>20</v>
      </c>
      <c r="E744">
        <v>26</v>
      </c>
      <c r="F744">
        <v>30</v>
      </c>
      <c r="G744">
        <v>35</v>
      </c>
      <c r="H744" s="1">
        <v>144</v>
      </c>
      <c r="I744">
        <v>0</v>
      </c>
      <c r="J744">
        <v>0</v>
      </c>
      <c r="K744">
        <v>0</v>
      </c>
      <c r="L744">
        <v>1</v>
      </c>
      <c r="M744">
        <v>3</v>
      </c>
    </row>
    <row r="745" spans="1:13">
      <c r="A745" s="4">
        <f t="shared" si="51"/>
        <v>454</v>
      </c>
      <c r="B745">
        <v>13</v>
      </c>
      <c r="C745">
        <v>25</v>
      </c>
      <c r="D745">
        <v>27</v>
      </c>
      <c r="E745">
        <v>34</v>
      </c>
      <c r="F745">
        <v>38</v>
      </c>
      <c r="G745">
        <v>41</v>
      </c>
      <c r="H745" s="1">
        <v>6</v>
      </c>
      <c r="I745">
        <v>0</v>
      </c>
      <c r="J745">
        <v>0</v>
      </c>
      <c r="K745">
        <v>0</v>
      </c>
      <c r="L745">
        <v>0</v>
      </c>
      <c r="M745">
        <v>0</v>
      </c>
    </row>
    <row r="746" spans="1:13">
      <c r="A746" s="4">
        <f t="shared" si="51"/>
        <v>453</v>
      </c>
      <c r="B746">
        <v>12</v>
      </c>
      <c r="C746">
        <v>24</v>
      </c>
      <c r="D746">
        <v>33</v>
      </c>
      <c r="E746">
        <v>38</v>
      </c>
      <c r="F746">
        <v>40</v>
      </c>
      <c r="G746">
        <v>42</v>
      </c>
      <c r="H746" s="1">
        <v>8</v>
      </c>
      <c r="I746">
        <v>0</v>
      </c>
      <c r="J746">
        <v>0</v>
      </c>
      <c r="K746">
        <v>0</v>
      </c>
      <c r="L746">
        <v>1</v>
      </c>
      <c r="M746">
        <v>0</v>
      </c>
    </row>
    <row r="747" spans="1:13">
      <c r="A747" s="4">
        <f t="shared" si="51"/>
        <v>452</v>
      </c>
      <c r="B747">
        <v>8</v>
      </c>
      <c r="C747">
        <v>10</v>
      </c>
      <c r="D747">
        <v>18</v>
      </c>
      <c r="E747">
        <v>30</v>
      </c>
      <c r="F747">
        <v>32</v>
      </c>
      <c r="G747">
        <v>34</v>
      </c>
      <c r="H747" s="1">
        <v>2</v>
      </c>
      <c r="I747">
        <v>0</v>
      </c>
      <c r="J747">
        <v>0</v>
      </c>
      <c r="K747">
        <v>0</v>
      </c>
      <c r="L747">
        <v>0</v>
      </c>
      <c r="M747">
        <v>0</v>
      </c>
    </row>
    <row r="748" spans="1:13">
      <c r="A748" s="4">
        <f t="shared" si="51"/>
        <v>451</v>
      </c>
      <c r="B748">
        <v>12</v>
      </c>
      <c r="C748">
        <v>15</v>
      </c>
      <c r="D748">
        <v>20</v>
      </c>
      <c r="E748">
        <v>24</v>
      </c>
      <c r="F748">
        <v>30</v>
      </c>
      <c r="G748">
        <v>38</v>
      </c>
      <c r="H748" s="1">
        <v>0</v>
      </c>
      <c r="I748">
        <v>0</v>
      </c>
      <c r="J748">
        <v>0</v>
      </c>
      <c r="K748">
        <v>0</v>
      </c>
      <c r="L748">
        <v>0</v>
      </c>
      <c r="M748">
        <v>0</v>
      </c>
    </row>
    <row r="749" spans="1:13">
      <c r="A749" s="4">
        <f t="shared" si="51"/>
        <v>450</v>
      </c>
      <c r="B749">
        <v>6</v>
      </c>
      <c r="C749">
        <v>14</v>
      </c>
      <c r="D749">
        <v>19</v>
      </c>
      <c r="E749">
        <v>21</v>
      </c>
      <c r="F749">
        <v>23</v>
      </c>
      <c r="G749">
        <v>31</v>
      </c>
      <c r="H749" s="1">
        <v>17</v>
      </c>
      <c r="I749">
        <v>0</v>
      </c>
      <c r="J749">
        <v>0</v>
      </c>
      <c r="K749">
        <v>0</v>
      </c>
      <c r="L749">
        <v>0</v>
      </c>
      <c r="M749">
        <v>0</v>
      </c>
    </row>
    <row r="750" spans="1:13">
      <c r="A750" s="4">
        <f t="shared" si="51"/>
        <v>449</v>
      </c>
      <c r="B750">
        <v>3</v>
      </c>
      <c r="C750">
        <v>10</v>
      </c>
      <c r="D750">
        <v>20</v>
      </c>
      <c r="E750">
        <v>26</v>
      </c>
      <c r="F750">
        <v>35</v>
      </c>
      <c r="G750">
        <v>43</v>
      </c>
      <c r="H750" s="1">
        <v>130</v>
      </c>
      <c r="I750">
        <v>0</v>
      </c>
      <c r="J750">
        <v>0</v>
      </c>
      <c r="K750">
        <v>0</v>
      </c>
      <c r="L750">
        <v>0</v>
      </c>
      <c r="M750">
        <v>6</v>
      </c>
    </row>
    <row r="751" spans="1:13">
      <c r="A751" s="4">
        <f t="shared" si="51"/>
        <v>448</v>
      </c>
      <c r="B751">
        <v>3</v>
      </c>
      <c r="C751">
        <v>7</v>
      </c>
      <c r="D751">
        <v>13</v>
      </c>
      <c r="E751">
        <v>27</v>
      </c>
      <c r="F751">
        <v>40</v>
      </c>
      <c r="G751">
        <v>41</v>
      </c>
      <c r="H751" s="1">
        <v>17</v>
      </c>
      <c r="I751">
        <v>0</v>
      </c>
      <c r="J751">
        <v>0</v>
      </c>
      <c r="K751">
        <v>0</v>
      </c>
      <c r="L751">
        <v>0</v>
      </c>
      <c r="M751">
        <v>0</v>
      </c>
    </row>
    <row r="752" spans="1:13">
      <c r="A752" s="4">
        <f t="shared" si="51"/>
        <v>447</v>
      </c>
      <c r="B752">
        <v>2</v>
      </c>
      <c r="C752">
        <v>7</v>
      </c>
      <c r="D752">
        <v>8</v>
      </c>
      <c r="E752">
        <v>9</v>
      </c>
      <c r="F752">
        <v>17</v>
      </c>
      <c r="G752">
        <v>33</v>
      </c>
      <c r="H752" s="1">
        <v>63</v>
      </c>
      <c r="I752">
        <v>0</v>
      </c>
      <c r="J752">
        <v>0</v>
      </c>
      <c r="K752">
        <v>0</v>
      </c>
      <c r="L752">
        <v>0</v>
      </c>
      <c r="M752">
        <v>1</v>
      </c>
    </row>
    <row r="753" spans="1:13">
      <c r="A753" s="4">
        <f t="shared" si="51"/>
        <v>446</v>
      </c>
      <c r="B753">
        <v>1</v>
      </c>
      <c r="C753">
        <v>11</v>
      </c>
      <c r="D753">
        <v>12</v>
      </c>
      <c r="E753">
        <v>14</v>
      </c>
      <c r="F753">
        <v>26</v>
      </c>
      <c r="G753">
        <v>35</v>
      </c>
      <c r="H753" s="1">
        <v>4</v>
      </c>
      <c r="I753">
        <v>0</v>
      </c>
      <c r="J753">
        <v>0</v>
      </c>
      <c r="K753">
        <v>0</v>
      </c>
      <c r="L753">
        <v>0</v>
      </c>
      <c r="M753">
        <v>0</v>
      </c>
    </row>
    <row r="754" spans="1:13">
      <c r="A754" s="4">
        <f t="shared" si="51"/>
        <v>445</v>
      </c>
      <c r="B754">
        <v>13</v>
      </c>
      <c r="C754">
        <v>20</v>
      </c>
      <c r="D754">
        <v>21</v>
      </c>
      <c r="E754">
        <v>30</v>
      </c>
      <c r="F754">
        <v>39</v>
      </c>
      <c r="G754">
        <v>45</v>
      </c>
      <c r="H754" s="1">
        <v>0</v>
      </c>
      <c r="I754">
        <v>0</v>
      </c>
      <c r="J754">
        <v>0</v>
      </c>
      <c r="K754">
        <v>0</v>
      </c>
      <c r="L754">
        <v>0</v>
      </c>
      <c r="M754">
        <v>0</v>
      </c>
    </row>
    <row r="755" spans="1:13">
      <c r="A755" s="4">
        <f t="shared" si="51"/>
        <v>444</v>
      </c>
      <c r="B755">
        <v>11</v>
      </c>
      <c r="C755">
        <v>13</v>
      </c>
      <c r="D755">
        <v>23</v>
      </c>
      <c r="E755">
        <v>35</v>
      </c>
      <c r="F755">
        <v>43</v>
      </c>
      <c r="G755">
        <v>45</v>
      </c>
      <c r="H755" s="1">
        <v>29</v>
      </c>
      <c r="I755">
        <v>0</v>
      </c>
      <c r="J755">
        <v>0</v>
      </c>
      <c r="K755">
        <v>0</v>
      </c>
      <c r="L755">
        <v>0</v>
      </c>
      <c r="M755">
        <v>0</v>
      </c>
    </row>
    <row r="756" spans="1:13">
      <c r="A756" s="4">
        <f t="shared" si="51"/>
        <v>443</v>
      </c>
      <c r="B756">
        <v>4</v>
      </c>
      <c r="C756">
        <v>6</v>
      </c>
      <c r="D756">
        <v>10</v>
      </c>
      <c r="E756">
        <v>19</v>
      </c>
      <c r="F756">
        <v>20</v>
      </c>
      <c r="G756">
        <v>44</v>
      </c>
      <c r="H756" s="1">
        <v>0</v>
      </c>
      <c r="I756">
        <v>0</v>
      </c>
      <c r="J756">
        <v>0</v>
      </c>
      <c r="K756">
        <v>0</v>
      </c>
      <c r="L756">
        <v>0</v>
      </c>
      <c r="M756">
        <v>0</v>
      </c>
    </row>
    <row r="757" spans="1:13">
      <c r="A757" s="4">
        <f t="shared" si="51"/>
        <v>442</v>
      </c>
      <c r="B757">
        <v>25</v>
      </c>
      <c r="C757">
        <v>27</v>
      </c>
      <c r="D757">
        <v>29</v>
      </c>
      <c r="E757">
        <v>36</v>
      </c>
      <c r="F757">
        <v>38</v>
      </c>
      <c r="G757">
        <v>40</v>
      </c>
      <c r="H757" s="1">
        <v>0</v>
      </c>
      <c r="I757">
        <v>0</v>
      </c>
      <c r="J757">
        <v>0</v>
      </c>
      <c r="K757">
        <v>0</v>
      </c>
      <c r="L757">
        <v>0</v>
      </c>
      <c r="M757">
        <v>0</v>
      </c>
    </row>
    <row r="758" spans="1:13">
      <c r="A758" s="4">
        <f t="shared" si="51"/>
        <v>441</v>
      </c>
      <c r="B758">
        <v>1</v>
      </c>
      <c r="C758">
        <v>23</v>
      </c>
      <c r="D758">
        <v>28</v>
      </c>
      <c r="E758">
        <v>30</v>
      </c>
      <c r="F758">
        <v>34</v>
      </c>
      <c r="G758">
        <v>35</v>
      </c>
      <c r="H758" s="1">
        <v>18</v>
      </c>
      <c r="I758">
        <v>0</v>
      </c>
      <c r="J758">
        <v>0</v>
      </c>
      <c r="K758">
        <v>0</v>
      </c>
      <c r="L758">
        <v>0</v>
      </c>
      <c r="M758">
        <v>0</v>
      </c>
    </row>
    <row r="759" spans="1:13">
      <c r="A759" s="4">
        <f t="shared" si="51"/>
        <v>440</v>
      </c>
      <c r="B759">
        <v>10</v>
      </c>
      <c r="C759">
        <v>22</v>
      </c>
      <c r="D759">
        <v>28</v>
      </c>
      <c r="E759">
        <v>34</v>
      </c>
      <c r="F759">
        <v>36</v>
      </c>
      <c r="G759">
        <v>44</v>
      </c>
      <c r="H759" s="1">
        <v>0</v>
      </c>
      <c r="I759">
        <v>0</v>
      </c>
      <c r="J759">
        <v>0</v>
      </c>
      <c r="K759">
        <v>0</v>
      </c>
      <c r="L759">
        <v>0</v>
      </c>
      <c r="M759">
        <v>0</v>
      </c>
    </row>
    <row r="760" spans="1:13">
      <c r="A760" s="4">
        <f t="shared" si="51"/>
        <v>439</v>
      </c>
      <c r="B760">
        <v>17</v>
      </c>
      <c r="C760">
        <v>20</v>
      </c>
      <c r="D760">
        <v>30</v>
      </c>
      <c r="E760">
        <v>31</v>
      </c>
      <c r="F760">
        <v>37</v>
      </c>
      <c r="G760">
        <v>40</v>
      </c>
      <c r="H760" s="1">
        <v>119</v>
      </c>
      <c r="I760">
        <v>0</v>
      </c>
      <c r="J760">
        <v>0</v>
      </c>
      <c r="K760">
        <v>0</v>
      </c>
      <c r="L760">
        <v>0</v>
      </c>
      <c r="M760">
        <v>3</v>
      </c>
    </row>
    <row r="761" spans="1:13">
      <c r="A761" s="4">
        <f t="shared" si="51"/>
        <v>438</v>
      </c>
      <c r="B761">
        <v>6</v>
      </c>
      <c r="C761">
        <v>12</v>
      </c>
      <c r="D761">
        <v>20</v>
      </c>
      <c r="E761">
        <v>26</v>
      </c>
      <c r="F761">
        <v>29</v>
      </c>
      <c r="G761">
        <v>38</v>
      </c>
      <c r="H761" s="1">
        <v>42</v>
      </c>
      <c r="I761">
        <v>0</v>
      </c>
      <c r="J761">
        <v>0</v>
      </c>
      <c r="K761">
        <v>0</v>
      </c>
      <c r="L761">
        <v>1</v>
      </c>
      <c r="M761">
        <v>5</v>
      </c>
    </row>
    <row r="762" spans="1:13">
      <c r="A762" s="4">
        <f t="shared" si="51"/>
        <v>437</v>
      </c>
      <c r="B762">
        <v>11</v>
      </c>
      <c r="C762">
        <v>16</v>
      </c>
      <c r="D762">
        <v>29</v>
      </c>
      <c r="E762">
        <v>38</v>
      </c>
      <c r="F762">
        <v>41</v>
      </c>
      <c r="G762">
        <v>44</v>
      </c>
      <c r="H762" s="1">
        <v>62</v>
      </c>
      <c r="I762">
        <v>0</v>
      </c>
      <c r="J762">
        <v>0</v>
      </c>
      <c r="K762">
        <v>0</v>
      </c>
      <c r="L762">
        <v>0</v>
      </c>
      <c r="M762">
        <v>2</v>
      </c>
    </row>
    <row r="763" spans="1:13">
      <c r="A763" s="4">
        <f t="shared" si="51"/>
        <v>436</v>
      </c>
      <c r="B763">
        <v>9</v>
      </c>
      <c r="C763">
        <v>14</v>
      </c>
      <c r="D763">
        <v>20</v>
      </c>
      <c r="E763">
        <v>22</v>
      </c>
      <c r="F763">
        <v>33</v>
      </c>
      <c r="G763">
        <v>34</v>
      </c>
      <c r="H763" s="1">
        <v>34</v>
      </c>
      <c r="I763">
        <v>0</v>
      </c>
      <c r="J763">
        <v>0</v>
      </c>
      <c r="K763">
        <v>0</v>
      </c>
      <c r="L763">
        <v>0</v>
      </c>
      <c r="M763">
        <v>0</v>
      </c>
    </row>
    <row r="764" spans="1:13">
      <c r="A764" s="4">
        <f t="shared" si="51"/>
        <v>435</v>
      </c>
      <c r="B764">
        <v>8</v>
      </c>
      <c r="C764">
        <v>16</v>
      </c>
      <c r="D764">
        <v>26</v>
      </c>
      <c r="E764">
        <v>30</v>
      </c>
      <c r="F764">
        <v>38</v>
      </c>
      <c r="G764">
        <v>45</v>
      </c>
      <c r="H764" s="1">
        <v>134</v>
      </c>
      <c r="I764">
        <v>0</v>
      </c>
      <c r="J764">
        <v>0</v>
      </c>
      <c r="K764">
        <v>0</v>
      </c>
      <c r="L764">
        <v>0</v>
      </c>
      <c r="M764">
        <v>8</v>
      </c>
    </row>
    <row r="765" spans="1:13">
      <c r="A765" s="4">
        <f t="shared" si="51"/>
        <v>434</v>
      </c>
      <c r="B765">
        <v>3</v>
      </c>
      <c r="C765">
        <v>13</v>
      </c>
      <c r="D765">
        <v>20</v>
      </c>
      <c r="E765">
        <v>24</v>
      </c>
      <c r="F765">
        <v>33</v>
      </c>
      <c r="G765">
        <v>37</v>
      </c>
      <c r="H765" s="1">
        <v>0</v>
      </c>
      <c r="I765">
        <v>0</v>
      </c>
      <c r="J765">
        <v>0</v>
      </c>
      <c r="K765">
        <v>0</v>
      </c>
      <c r="L765">
        <v>0</v>
      </c>
      <c r="M765">
        <v>0</v>
      </c>
    </row>
    <row r="766" spans="1:13">
      <c r="A766" s="4">
        <f t="shared" si="51"/>
        <v>433</v>
      </c>
      <c r="B766">
        <v>19</v>
      </c>
      <c r="C766">
        <v>23</v>
      </c>
      <c r="D766">
        <v>29</v>
      </c>
      <c r="E766">
        <v>33</v>
      </c>
      <c r="F766">
        <v>35</v>
      </c>
      <c r="G766">
        <v>43</v>
      </c>
      <c r="H766" s="1">
        <v>92</v>
      </c>
      <c r="I766">
        <v>0</v>
      </c>
      <c r="J766">
        <v>0</v>
      </c>
      <c r="K766">
        <v>0</v>
      </c>
      <c r="L766">
        <v>0</v>
      </c>
      <c r="M766">
        <v>0</v>
      </c>
    </row>
    <row r="767" spans="1:13">
      <c r="A767" s="4">
        <f t="shared" si="51"/>
        <v>432</v>
      </c>
      <c r="B767">
        <v>2</v>
      </c>
      <c r="C767">
        <v>3</v>
      </c>
      <c r="D767">
        <v>5</v>
      </c>
      <c r="E767">
        <v>11</v>
      </c>
      <c r="F767">
        <v>27</v>
      </c>
      <c r="G767">
        <v>39</v>
      </c>
      <c r="H767" s="1">
        <v>36</v>
      </c>
      <c r="I767">
        <v>0</v>
      </c>
      <c r="J767">
        <v>0</v>
      </c>
      <c r="K767">
        <v>0</v>
      </c>
      <c r="L767">
        <v>0</v>
      </c>
      <c r="M767">
        <v>0</v>
      </c>
    </row>
    <row r="768" spans="1:13">
      <c r="A768" s="4">
        <f t="shared" si="51"/>
        <v>431</v>
      </c>
      <c r="B768">
        <v>18</v>
      </c>
      <c r="C768">
        <v>22</v>
      </c>
      <c r="D768">
        <v>25</v>
      </c>
      <c r="E768">
        <v>31</v>
      </c>
      <c r="F768">
        <v>38</v>
      </c>
      <c r="G768">
        <v>45</v>
      </c>
      <c r="H768" s="1">
        <v>52</v>
      </c>
      <c r="I768">
        <v>0</v>
      </c>
      <c r="J768">
        <v>0</v>
      </c>
      <c r="K768">
        <v>0</v>
      </c>
      <c r="L768">
        <v>0</v>
      </c>
      <c r="M768">
        <v>2</v>
      </c>
    </row>
    <row r="769" spans="1:13">
      <c r="A769" s="4">
        <f t="shared" si="51"/>
        <v>430</v>
      </c>
      <c r="B769">
        <v>1</v>
      </c>
      <c r="C769">
        <v>3</v>
      </c>
      <c r="D769">
        <v>16</v>
      </c>
      <c r="E769">
        <v>18</v>
      </c>
      <c r="F769">
        <v>30</v>
      </c>
      <c r="G769">
        <v>34</v>
      </c>
      <c r="H769" s="1">
        <v>0</v>
      </c>
      <c r="I769">
        <v>0</v>
      </c>
      <c r="J769">
        <v>0</v>
      </c>
      <c r="K769">
        <v>0</v>
      </c>
      <c r="L769">
        <v>0</v>
      </c>
      <c r="M769">
        <v>0</v>
      </c>
    </row>
    <row r="770" spans="1:13">
      <c r="A770" s="4">
        <f t="shared" si="51"/>
        <v>429</v>
      </c>
      <c r="B770">
        <v>3</v>
      </c>
      <c r="C770">
        <v>23</v>
      </c>
      <c r="D770">
        <v>28</v>
      </c>
      <c r="E770">
        <v>34</v>
      </c>
      <c r="F770">
        <v>39</v>
      </c>
      <c r="G770">
        <v>42</v>
      </c>
      <c r="H770" s="1">
        <v>109</v>
      </c>
      <c r="I770">
        <v>0</v>
      </c>
      <c r="J770">
        <v>0</v>
      </c>
      <c r="K770">
        <v>0</v>
      </c>
      <c r="L770">
        <v>0</v>
      </c>
      <c r="M770">
        <v>1</v>
      </c>
    </row>
    <row r="771" spans="1:13">
      <c r="A771" s="4">
        <f t="shared" si="51"/>
        <v>428</v>
      </c>
      <c r="B771">
        <v>12</v>
      </c>
      <c r="C771">
        <v>16</v>
      </c>
      <c r="D771">
        <v>19</v>
      </c>
      <c r="E771">
        <v>22</v>
      </c>
      <c r="F771">
        <v>37</v>
      </c>
      <c r="G771">
        <v>40</v>
      </c>
      <c r="H771" s="1">
        <v>1</v>
      </c>
      <c r="I771">
        <v>0</v>
      </c>
      <c r="J771">
        <v>0</v>
      </c>
      <c r="K771">
        <v>0</v>
      </c>
      <c r="L771">
        <v>0</v>
      </c>
      <c r="M771">
        <v>0</v>
      </c>
    </row>
    <row r="772" spans="1:13">
      <c r="A772" s="4">
        <f t="shared" si="51"/>
        <v>427</v>
      </c>
      <c r="B772">
        <v>6</v>
      </c>
      <c r="C772">
        <v>7</v>
      </c>
      <c r="D772">
        <v>15</v>
      </c>
      <c r="E772">
        <v>24</v>
      </c>
      <c r="F772">
        <v>28</v>
      </c>
      <c r="G772">
        <v>30</v>
      </c>
      <c r="H772" s="1">
        <v>60</v>
      </c>
      <c r="I772">
        <v>0</v>
      </c>
      <c r="J772">
        <v>0</v>
      </c>
      <c r="K772">
        <v>0</v>
      </c>
      <c r="L772">
        <v>0</v>
      </c>
      <c r="M772">
        <v>0</v>
      </c>
    </row>
    <row r="773" spans="1:13">
      <c r="A773" s="4">
        <f t="shared" ref="A773:A836" si="52">A774+1</f>
        <v>426</v>
      </c>
      <c r="B773">
        <v>4</v>
      </c>
      <c r="C773">
        <v>17</v>
      </c>
      <c r="D773">
        <v>18</v>
      </c>
      <c r="E773">
        <v>27</v>
      </c>
      <c r="F773">
        <v>39</v>
      </c>
      <c r="G773">
        <v>43</v>
      </c>
      <c r="H773" s="1">
        <v>113</v>
      </c>
      <c r="I773">
        <v>0</v>
      </c>
      <c r="J773">
        <v>0</v>
      </c>
      <c r="K773">
        <v>0</v>
      </c>
      <c r="L773">
        <v>2</v>
      </c>
      <c r="M773">
        <v>10</v>
      </c>
    </row>
    <row r="774" spans="1:13">
      <c r="A774" s="4">
        <f t="shared" si="52"/>
        <v>425</v>
      </c>
      <c r="B774">
        <v>8</v>
      </c>
      <c r="C774">
        <v>10</v>
      </c>
      <c r="D774">
        <v>14</v>
      </c>
      <c r="E774">
        <v>27</v>
      </c>
      <c r="F774">
        <v>33</v>
      </c>
      <c r="G774">
        <v>38</v>
      </c>
      <c r="H774" s="1">
        <v>47</v>
      </c>
      <c r="I774">
        <v>0</v>
      </c>
      <c r="J774">
        <v>0</v>
      </c>
      <c r="K774">
        <v>0</v>
      </c>
      <c r="L774">
        <v>0</v>
      </c>
      <c r="M774">
        <v>1</v>
      </c>
    </row>
    <row r="775" spans="1:13">
      <c r="A775" s="4">
        <f t="shared" si="52"/>
        <v>424</v>
      </c>
      <c r="B775">
        <v>10</v>
      </c>
      <c r="C775">
        <v>11</v>
      </c>
      <c r="D775">
        <v>26</v>
      </c>
      <c r="E775">
        <v>31</v>
      </c>
      <c r="F775">
        <v>34</v>
      </c>
      <c r="G775">
        <v>44</v>
      </c>
      <c r="H775" s="1">
        <v>205</v>
      </c>
      <c r="I775">
        <v>0</v>
      </c>
      <c r="J775">
        <v>0</v>
      </c>
      <c r="K775">
        <v>0</v>
      </c>
      <c r="L775">
        <v>0</v>
      </c>
      <c r="M775">
        <v>4</v>
      </c>
    </row>
    <row r="776" spans="1:13">
      <c r="A776" s="4">
        <f t="shared" si="52"/>
        <v>423</v>
      </c>
      <c r="B776">
        <v>1</v>
      </c>
      <c r="C776">
        <v>17</v>
      </c>
      <c r="D776">
        <v>27</v>
      </c>
      <c r="E776">
        <v>28</v>
      </c>
      <c r="F776">
        <v>29</v>
      </c>
      <c r="G776">
        <v>40</v>
      </c>
      <c r="H776" s="1">
        <v>270</v>
      </c>
      <c r="I776">
        <v>0</v>
      </c>
      <c r="J776">
        <v>0</v>
      </c>
      <c r="K776">
        <v>0</v>
      </c>
      <c r="L776">
        <v>1</v>
      </c>
      <c r="M776">
        <v>10</v>
      </c>
    </row>
    <row r="777" spans="1:13">
      <c r="A777" s="4">
        <f t="shared" si="52"/>
        <v>422</v>
      </c>
      <c r="B777">
        <v>8</v>
      </c>
      <c r="C777">
        <v>15</v>
      </c>
      <c r="D777">
        <v>19</v>
      </c>
      <c r="E777">
        <v>21</v>
      </c>
      <c r="F777">
        <v>34</v>
      </c>
      <c r="G777">
        <v>44</v>
      </c>
      <c r="H777" s="1">
        <v>82</v>
      </c>
      <c r="I777">
        <v>0</v>
      </c>
      <c r="J777">
        <v>0</v>
      </c>
      <c r="K777">
        <v>0</v>
      </c>
      <c r="L777">
        <v>3</v>
      </c>
      <c r="M777">
        <v>11</v>
      </c>
    </row>
    <row r="778" spans="1:13">
      <c r="A778" s="4">
        <f t="shared" si="52"/>
        <v>421</v>
      </c>
      <c r="B778">
        <v>6</v>
      </c>
      <c r="C778">
        <v>11</v>
      </c>
      <c r="D778">
        <v>26</v>
      </c>
      <c r="E778">
        <v>27</v>
      </c>
      <c r="F778">
        <v>28</v>
      </c>
      <c r="G778">
        <v>44</v>
      </c>
      <c r="H778" s="1">
        <v>46</v>
      </c>
      <c r="I778">
        <v>0</v>
      </c>
      <c r="J778">
        <v>0</v>
      </c>
      <c r="K778">
        <v>0</v>
      </c>
      <c r="L778">
        <v>0</v>
      </c>
      <c r="M778">
        <v>1</v>
      </c>
    </row>
    <row r="779" spans="1:13">
      <c r="A779" s="4">
        <f t="shared" si="52"/>
        <v>420</v>
      </c>
      <c r="B779">
        <v>4</v>
      </c>
      <c r="C779">
        <v>9</v>
      </c>
      <c r="D779">
        <v>10</v>
      </c>
      <c r="E779">
        <v>29</v>
      </c>
      <c r="F779">
        <v>31</v>
      </c>
      <c r="G779">
        <v>34</v>
      </c>
      <c r="H779" s="1">
        <v>13</v>
      </c>
      <c r="I779">
        <v>0</v>
      </c>
      <c r="J779">
        <v>0</v>
      </c>
      <c r="K779">
        <v>0</v>
      </c>
      <c r="L779">
        <v>0</v>
      </c>
      <c r="M779">
        <v>0</v>
      </c>
    </row>
    <row r="780" spans="1:13">
      <c r="A780" s="4">
        <f t="shared" si="52"/>
        <v>419</v>
      </c>
      <c r="B780">
        <v>2</v>
      </c>
      <c r="C780">
        <v>11</v>
      </c>
      <c r="D780">
        <v>13</v>
      </c>
      <c r="E780">
        <v>14</v>
      </c>
      <c r="F780">
        <v>28</v>
      </c>
      <c r="G780">
        <v>30</v>
      </c>
      <c r="H780" s="1">
        <v>45</v>
      </c>
      <c r="I780">
        <v>0</v>
      </c>
      <c r="J780">
        <v>0</v>
      </c>
      <c r="K780">
        <v>0</v>
      </c>
      <c r="L780">
        <v>1</v>
      </c>
      <c r="M780">
        <v>3</v>
      </c>
    </row>
    <row r="781" spans="1:13">
      <c r="A781" s="4">
        <f t="shared" si="52"/>
        <v>418</v>
      </c>
      <c r="B781">
        <v>11</v>
      </c>
      <c r="C781">
        <v>13</v>
      </c>
      <c r="D781">
        <v>15</v>
      </c>
      <c r="E781">
        <v>26</v>
      </c>
      <c r="F781">
        <v>28</v>
      </c>
      <c r="G781">
        <v>34</v>
      </c>
      <c r="H781" s="1">
        <v>100</v>
      </c>
      <c r="I781">
        <v>0</v>
      </c>
      <c r="J781">
        <v>0</v>
      </c>
      <c r="K781">
        <v>0</v>
      </c>
      <c r="L781">
        <v>0</v>
      </c>
      <c r="M781">
        <v>0</v>
      </c>
    </row>
    <row r="782" spans="1:13">
      <c r="A782" s="4">
        <f t="shared" si="52"/>
        <v>417</v>
      </c>
      <c r="B782">
        <v>4</v>
      </c>
      <c r="C782">
        <v>5</v>
      </c>
      <c r="D782">
        <v>14</v>
      </c>
      <c r="E782">
        <v>20</v>
      </c>
      <c r="F782">
        <v>22</v>
      </c>
      <c r="G782">
        <v>43</v>
      </c>
      <c r="H782" s="1">
        <v>0</v>
      </c>
      <c r="I782">
        <v>0</v>
      </c>
      <c r="J782">
        <v>0</v>
      </c>
      <c r="K782">
        <v>0</v>
      </c>
      <c r="L782">
        <v>0</v>
      </c>
      <c r="M782">
        <v>0</v>
      </c>
    </row>
    <row r="783" spans="1:13">
      <c r="A783" s="4">
        <f t="shared" si="52"/>
        <v>416</v>
      </c>
      <c r="B783">
        <v>5</v>
      </c>
      <c r="C783">
        <v>6</v>
      </c>
      <c r="D783">
        <v>8</v>
      </c>
      <c r="E783">
        <v>11</v>
      </c>
      <c r="F783">
        <v>22</v>
      </c>
      <c r="G783">
        <v>26</v>
      </c>
      <c r="H783" s="1">
        <v>0</v>
      </c>
      <c r="I783">
        <v>0</v>
      </c>
      <c r="J783">
        <v>0</v>
      </c>
      <c r="K783">
        <v>0</v>
      </c>
      <c r="L783">
        <v>0</v>
      </c>
      <c r="M783">
        <v>0</v>
      </c>
    </row>
    <row r="784" spans="1:13">
      <c r="A784" s="4">
        <f t="shared" si="52"/>
        <v>415</v>
      </c>
      <c r="B784">
        <v>7</v>
      </c>
      <c r="C784">
        <v>17</v>
      </c>
      <c r="D784">
        <v>20</v>
      </c>
      <c r="E784">
        <v>26</v>
      </c>
      <c r="F784">
        <v>30</v>
      </c>
      <c r="G784">
        <v>40</v>
      </c>
      <c r="H784" s="1">
        <v>0</v>
      </c>
      <c r="I784">
        <v>0</v>
      </c>
      <c r="J784">
        <v>0</v>
      </c>
      <c r="K784">
        <v>0</v>
      </c>
      <c r="L784">
        <v>0</v>
      </c>
      <c r="M784">
        <v>0</v>
      </c>
    </row>
    <row r="785" spans="1:13">
      <c r="A785" s="4">
        <f t="shared" si="52"/>
        <v>414</v>
      </c>
      <c r="B785">
        <v>2</v>
      </c>
      <c r="C785">
        <v>14</v>
      </c>
      <c r="D785">
        <v>15</v>
      </c>
      <c r="E785">
        <v>22</v>
      </c>
      <c r="F785">
        <v>23</v>
      </c>
      <c r="G785">
        <v>44</v>
      </c>
      <c r="H785" s="1">
        <v>0</v>
      </c>
      <c r="I785">
        <v>0</v>
      </c>
      <c r="J785">
        <v>0</v>
      </c>
      <c r="K785">
        <v>0</v>
      </c>
      <c r="L785">
        <v>0</v>
      </c>
      <c r="M785">
        <v>0</v>
      </c>
    </row>
    <row r="786" spans="1:13">
      <c r="A786" s="4">
        <f t="shared" si="52"/>
        <v>413</v>
      </c>
      <c r="B786">
        <v>2</v>
      </c>
      <c r="C786">
        <v>9</v>
      </c>
      <c r="D786">
        <v>15</v>
      </c>
      <c r="E786">
        <v>23</v>
      </c>
      <c r="F786">
        <v>34</v>
      </c>
      <c r="G786">
        <v>40</v>
      </c>
      <c r="H786" s="1">
        <v>86</v>
      </c>
      <c r="I786">
        <v>0</v>
      </c>
      <c r="J786">
        <v>0</v>
      </c>
      <c r="K786">
        <v>0</v>
      </c>
      <c r="L786">
        <v>0</v>
      </c>
      <c r="M786">
        <v>1</v>
      </c>
    </row>
    <row r="787" spans="1:13">
      <c r="A787" s="4">
        <f t="shared" si="52"/>
        <v>412</v>
      </c>
      <c r="B787">
        <v>4</v>
      </c>
      <c r="C787">
        <v>7</v>
      </c>
      <c r="D787">
        <v>39</v>
      </c>
      <c r="E787">
        <v>41</v>
      </c>
      <c r="F787">
        <v>42</v>
      </c>
      <c r="G787">
        <v>45</v>
      </c>
      <c r="H787" s="1">
        <v>70</v>
      </c>
      <c r="I787">
        <v>0</v>
      </c>
      <c r="J787">
        <v>0</v>
      </c>
      <c r="K787">
        <v>0</v>
      </c>
      <c r="L787">
        <v>0</v>
      </c>
      <c r="M787">
        <v>2</v>
      </c>
    </row>
    <row r="788" spans="1:13">
      <c r="A788" s="4">
        <f t="shared" si="52"/>
        <v>411</v>
      </c>
      <c r="B788">
        <v>11</v>
      </c>
      <c r="C788">
        <v>14</v>
      </c>
      <c r="D788">
        <v>22</v>
      </c>
      <c r="E788">
        <v>35</v>
      </c>
      <c r="F788">
        <v>37</v>
      </c>
      <c r="G788">
        <v>39</v>
      </c>
      <c r="H788" s="1">
        <v>73</v>
      </c>
      <c r="I788">
        <v>0</v>
      </c>
      <c r="J788">
        <v>0</v>
      </c>
      <c r="K788">
        <v>0</v>
      </c>
      <c r="L788">
        <v>0</v>
      </c>
      <c r="M788">
        <v>0</v>
      </c>
    </row>
    <row r="789" spans="1:13">
      <c r="A789" s="4">
        <f t="shared" si="52"/>
        <v>410</v>
      </c>
      <c r="B789">
        <v>1</v>
      </c>
      <c r="C789">
        <v>3</v>
      </c>
      <c r="D789">
        <v>18</v>
      </c>
      <c r="E789">
        <v>32</v>
      </c>
      <c r="F789">
        <v>40</v>
      </c>
      <c r="G789">
        <v>41</v>
      </c>
      <c r="H789" s="1">
        <v>100</v>
      </c>
      <c r="I789">
        <v>0</v>
      </c>
      <c r="J789">
        <v>0</v>
      </c>
      <c r="K789">
        <v>0</v>
      </c>
      <c r="L789">
        <v>0</v>
      </c>
      <c r="M789">
        <v>0</v>
      </c>
    </row>
    <row r="790" spans="1:13">
      <c r="A790" s="4">
        <f t="shared" si="52"/>
        <v>409</v>
      </c>
      <c r="B790">
        <v>6</v>
      </c>
      <c r="C790">
        <v>9</v>
      </c>
      <c r="D790">
        <v>21</v>
      </c>
      <c r="E790">
        <v>31</v>
      </c>
      <c r="F790">
        <v>32</v>
      </c>
      <c r="G790">
        <v>40</v>
      </c>
      <c r="H790" s="1">
        <v>106</v>
      </c>
      <c r="I790">
        <v>0</v>
      </c>
      <c r="J790">
        <v>0</v>
      </c>
      <c r="K790">
        <v>0</v>
      </c>
      <c r="L790">
        <v>0</v>
      </c>
      <c r="M790">
        <v>2</v>
      </c>
    </row>
    <row r="791" spans="1:13">
      <c r="A791" s="4">
        <f t="shared" si="52"/>
        <v>408</v>
      </c>
      <c r="B791">
        <v>9</v>
      </c>
      <c r="C791">
        <v>20</v>
      </c>
      <c r="D791">
        <v>21</v>
      </c>
      <c r="E791">
        <v>22</v>
      </c>
      <c r="F791">
        <v>30</v>
      </c>
      <c r="G791">
        <v>37</v>
      </c>
      <c r="H791" s="1">
        <v>0</v>
      </c>
      <c r="I791">
        <v>0</v>
      </c>
      <c r="J791">
        <v>0</v>
      </c>
      <c r="K791">
        <v>0</v>
      </c>
      <c r="L791">
        <v>0</v>
      </c>
      <c r="M791">
        <v>0</v>
      </c>
    </row>
    <row r="792" spans="1:13">
      <c r="A792" s="4">
        <f t="shared" si="52"/>
        <v>407</v>
      </c>
      <c r="B792">
        <v>6</v>
      </c>
      <c r="C792">
        <v>7</v>
      </c>
      <c r="D792">
        <v>13</v>
      </c>
      <c r="E792">
        <v>16</v>
      </c>
      <c r="F792">
        <v>24</v>
      </c>
      <c r="G792">
        <v>25</v>
      </c>
      <c r="H792" s="1">
        <v>6</v>
      </c>
      <c r="I792">
        <v>0</v>
      </c>
      <c r="J792">
        <v>0</v>
      </c>
      <c r="K792">
        <v>0</v>
      </c>
      <c r="L792">
        <v>0</v>
      </c>
      <c r="M792">
        <v>0</v>
      </c>
    </row>
    <row r="793" spans="1:13">
      <c r="A793" s="4">
        <f t="shared" si="52"/>
        <v>406</v>
      </c>
      <c r="B793">
        <v>7</v>
      </c>
      <c r="C793">
        <v>12</v>
      </c>
      <c r="D793">
        <v>21</v>
      </c>
      <c r="E793">
        <v>24</v>
      </c>
      <c r="F793">
        <v>27</v>
      </c>
      <c r="G793">
        <v>36</v>
      </c>
      <c r="H793" s="1">
        <v>93</v>
      </c>
      <c r="I793">
        <v>0</v>
      </c>
      <c r="J793">
        <v>0</v>
      </c>
      <c r="K793">
        <v>0</v>
      </c>
      <c r="L793">
        <v>0</v>
      </c>
      <c r="M793">
        <v>0</v>
      </c>
    </row>
    <row r="794" spans="1:13">
      <c r="A794" s="4">
        <f t="shared" si="52"/>
        <v>405</v>
      </c>
      <c r="B794">
        <v>1</v>
      </c>
      <c r="C794">
        <v>2</v>
      </c>
      <c r="D794">
        <v>10</v>
      </c>
      <c r="E794">
        <v>25</v>
      </c>
      <c r="F794">
        <v>26</v>
      </c>
      <c r="G794">
        <v>44</v>
      </c>
      <c r="H794" s="1">
        <v>33</v>
      </c>
      <c r="I794">
        <v>0</v>
      </c>
      <c r="J794">
        <v>0</v>
      </c>
      <c r="K794">
        <v>0</v>
      </c>
      <c r="L794">
        <v>0</v>
      </c>
      <c r="M794">
        <v>0</v>
      </c>
    </row>
    <row r="795" spans="1:13">
      <c r="A795" s="4">
        <f t="shared" si="52"/>
        <v>404</v>
      </c>
      <c r="B795">
        <v>5</v>
      </c>
      <c r="C795">
        <v>20</v>
      </c>
      <c r="D795">
        <v>21</v>
      </c>
      <c r="E795">
        <v>24</v>
      </c>
      <c r="F795">
        <v>33</v>
      </c>
      <c r="G795">
        <v>40</v>
      </c>
      <c r="H795" s="1">
        <v>183</v>
      </c>
      <c r="I795">
        <v>0</v>
      </c>
      <c r="J795">
        <v>0</v>
      </c>
      <c r="K795">
        <v>0</v>
      </c>
      <c r="L795">
        <v>0</v>
      </c>
      <c r="M795">
        <v>3</v>
      </c>
    </row>
    <row r="796" spans="1:13">
      <c r="A796" s="4">
        <f t="shared" si="52"/>
        <v>403</v>
      </c>
      <c r="B796">
        <v>10</v>
      </c>
      <c r="C796">
        <v>14</v>
      </c>
      <c r="D796">
        <v>22</v>
      </c>
      <c r="E796">
        <v>24</v>
      </c>
      <c r="F796">
        <v>28</v>
      </c>
      <c r="G796">
        <v>37</v>
      </c>
      <c r="H796" s="1">
        <v>34</v>
      </c>
      <c r="I796">
        <v>0</v>
      </c>
      <c r="J796">
        <v>0</v>
      </c>
      <c r="K796">
        <v>0</v>
      </c>
      <c r="L796">
        <v>0</v>
      </c>
      <c r="M796">
        <v>0</v>
      </c>
    </row>
    <row r="797" spans="1:13">
      <c r="A797" s="4">
        <f t="shared" si="52"/>
        <v>402</v>
      </c>
      <c r="B797">
        <v>5</v>
      </c>
      <c r="C797">
        <v>9</v>
      </c>
      <c r="D797">
        <v>15</v>
      </c>
      <c r="E797">
        <v>19</v>
      </c>
      <c r="F797">
        <v>22</v>
      </c>
      <c r="G797">
        <v>36</v>
      </c>
      <c r="H797" s="1">
        <v>26</v>
      </c>
      <c r="I797">
        <v>0</v>
      </c>
      <c r="J797">
        <v>0</v>
      </c>
      <c r="K797">
        <v>0</v>
      </c>
      <c r="L797">
        <v>0</v>
      </c>
      <c r="M797">
        <v>0</v>
      </c>
    </row>
    <row r="798" spans="1:13">
      <c r="A798" s="4">
        <f t="shared" si="52"/>
        <v>401</v>
      </c>
      <c r="B798">
        <v>6</v>
      </c>
      <c r="C798">
        <v>12</v>
      </c>
      <c r="D798">
        <v>18</v>
      </c>
      <c r="E798">
        <v>31</v>
      </c>
      <c r="F798">
        <v>38</v>
      </c>
      <c r="G798">
        <v>43</v>
      </c>
      <c r="H798" s="1">
        <v>38</v>
      </c>
      <c r="I798">
        <v>0</v>
      </c>
      <c r="J798">
        <v>0</v>
      </c>
      <c r="K798">
        <v>0</v>
      </c>
      <c r="L798">
        <v>0</v>
      </c>
      <c r="M798">
        <v>4</v>
      </c>
    </row>
    <row r="799" spans="1:13">
      <c r="A799" s="4">
        <f t="shared" si="52"/>
        <v>400</v>
      </c>
      <c r="B799">
        <v>9</v>
      </c>
      <c r="C799">
        <v>21</v>
      </c>
      <c r="D799">
        <v>27</v>
      </c>
      <c r="E799">
        <v>34</v>
      </c>
      <c r="F799">
        <v>41</v>
      </c>
      <c r="G799">
        <v>43</v>
      </c>
      <c r="H799" s="1">
        <v>82</v>
      </c>
      <c r="I799">
        <v>0</v>
      </c>
      <c r="J799">
        <v>0</v>
      </c>
      <c r="K799">
        <v>0</v>
      </c>
      <c r="L799">
        <v>0</v>
      </c>
      <c r="M799">
        <v>1</v>
      </c>
    </row>
    <row r="800" spans="1:13">
      <c r="A800" s="4">
        <f t="shared" si="52"/>
        <v>399</v>
      </c>
      <c r="B800">
        <v>1</v>
      </c>
      <c r="C800">
        <v>2</v>
      </c>
      <c r="D800">
        <v>9</v>
      </c>
      <c r="E800">
        <v>17</v>
      </c>
      <c r="F800">
        <v>19</v>
      </c>
      <c r="G800">
        <v>42</v>
      </c>
      <c r="H800" s="1">
        <v>0</v>
      </c>
      <c r="I800">
        <v>0</v>
      </c>
      <c r="J800">
        <v>0</v>
      </c>
      <c r="K800">
        <v>0</v>
      </c>
      <c r="L800">
        <v>0</v>
      </c>
      <c r="M800">
        <v>0</v>
      </c>
    </row>
    <row r="801" spans="1:13">
      <c r="A801" s="4">
        <f t="shared" si="52"/>
        <v>398</v>
      </c>
      <c r="B801">
        <v>10</v>
      </c>
      <c r="C801">
        <v>15</v>
      </c>
      <c r="D801">
        <v>20</v>
      </c>
      <c r="E801">
        <v>23</v>
      </c>
      <c r="F801">
        <v>42</v>
      </c>
      <c r="G801">
        <v>44</v>
      </c>
      <c r="H801" s="1">
        <v>16</v>
      </c>
      <c r="I801">
        <v>0</v>
      </c>
      <c r="J801">
        <v>0</v>
      </c>
      <c r="K801">
        <v>0</v>
      </c>
      <c r="L801">
        <v>0</v>
      </c>
      <c r="M801">
        <v>0</v>
      </c>
    </row>
    <row r="802" spans="1:13">
      <c r="A802" s="4">
        <f t="shared" si="52"/>
        <v>397</v>
      </c>
      <c r="B802">
        <v>12</v>
      </c>
      <c r="C802">
        <v>13</v>
      </c>
      <c r="D802">
        <v>17</v>
      </c>
      <c r="E802">
        <v>22</v>
      </c>
      <c r="F802">
        <v>25</v>
      </c>
      <c r="G802">
        <v>33</v>
      </c>
      <c r="H802" s="1">
        <v>11</v>
      </c>
      <c r="I802">
        <v>0</v>
      </c>
      <c r="J802">
        <v>0</v>
      </c>
      <c r="K802">
        <v>0</v>
      </c>
      <c r="L802">
        <v>0</v>
      </c>
      <c r="M802">
        <v>0</v>
      </c>
    </row>
    <row r="803" spans="1:13">
      <c r="A803" s="4">
        <f t="shared" si="52"/>
        <v>396</v>
      </c>
      <c r="B803">
        <v>18</v>
      </c>
      <c r="C803">
        <v>20</v>
      </c>
      <c r="D803">
        <v>31</v>
      </c>
      <c r="E803">
        <v>34</v>
      </c>
      <c r="F803">
        <v>40</v>
      </c>
      <c r="G803">
        <v>45</v>
      </c>
      <c r="H803" s="1">
        <v>3</v>
      </c>
      <c r="I803">
        <v>0</v>
      </c>
      <c r="J803">
        <v>0</v>
      </c>
      <c r="K803">
        <v>0</v>
      </c>
      <c r="L803">
        <v>0</v>
      </c>
      <c r="M803">
        <v>0</v>
      </c>
    </row>
    <row r="804" spans="1:13">
      <c r="A804" s="4">
        <f t="shared" si="52"/>
        <v>395</v>
      </c>
      <c r="B804">
        <v>11</v>
      </c>
      <c r="C804">
        <v>15</v>
      </c>
      <c r="D804">
        <v>20</v>
      </c>
      <c r="E804">
        <v>26</v>
      </c>
      <c r="F804">
        <v>31</v>
      </c>
      <c r="G804">
        <v>35</v>
      </c>
      <c r="H804" s="1">
        <v>0</v>
      </c>
      <c r="I804">
        <v>0</v>
      </c>
      <c r="J804">
        <v>0</v>
      </c>
      <c r="K804">
        <v>0</v>
      </c>
      <c r="L804">
        <v>0</v>
      </c>
      <c r="M804">
        <v>0</v>
      </c>
    </row>
    <row r="805" spans="1:13">
      <c r="A805" s="4">
        <f t="shared" si="52"/>
        <v>394</v>
      </c>
      <c r="B805">
        <v>1</v>
      </c>
      <c r="C805">
        <v>13</v>
      </c>
      <c r="D805">
        <v>20</v>
      </c>
      <c r="E805">
        <v>22</v>
      </c>
      <c r="F805">
        <v>25</v>
      </c>
      <c r="G805">
        <v>28</v>
      </c>
      <c r="H805" s="1">
        <v>64</v>
      </c>
      <c r="I805">
        <v>0</v>
      </c>
      <c r="J805">
        <v>0</v>
      </c>
      <c r="K805">
        <v>0</v>
      </c>
      <c r="L805">
        <v>0</v>
      </c>
      <c r="M805">
        <v>0</v>
      </c>
    </row>
    <row r="806" spans="1:13">
      <c r="A806" s="4">
        <f t="shared" si="52"/>
        <v>393</v>
      </c>
      <c r="B806">
        <v>9</v>
      </c>
      <c r="C806">
        <v>16</v>
      </c>
      <c r="D806">
        <v>28</v>
      </c>
      <c r="E806">
        <v>40</v>
      </c>
      <c r="F806">
        <v>41</v>
      </c>
      <c r="G806">
        <v>43</v>
      </c>
      <c r="H806" s="1">
        <v>17</v>
      </c>
      <c r="I806">
        <v>0</v>
      </c>
      <c r="J806">
        <v>0</v>
      </c>
      <c r="K806">
        <v>0</v>
      </c>
      <c r="L806">
        <v>0</v>
      </c>
      <c r="M806">
        <v>0</v>
      </c>
    </row>
    <row r="807" spans="1:13">
      <c r="A807" s="4">
        <f t="shared" si="52"/>
        <v>392</v>
      </c>
      <c r="B807">
        <v>1</v>
      </c>
      <c r="C807">
        <v>3</v>
      </c>
      <c r="D807">
        <v>7</v>
      </c>
      <c r="E807">
        <v>8</v>
      </c>
      <c r="F807">
        <v>24</v>
      </c>
      <c r="G807">
        <v>42</v>
      </c>
      <c r="H807" s="1">
        <v>99</v>
      </c>
      <c r="I807">
        <v>0</v>
      </c>
      <c r="J807">
        <v>0</v>
      </c>
      <c r="K807">
        <v>0</v>
      </c>
      <c r="L807">
        <v>0</v>
      </c>
      <c r="M807">
        <v>5</v>
      </c>
    </row>
    <row r="808" spans="1:13">
      <c r="A808" s="4">
        <f t="shared" si="52"/>
        <v>391</v>
      </c>
      <c r="B808">
        <v>10</v>
      </c>
      <c r="C808">
        <v>11</v>
      </c>
      <c r="D808">
        <v>18</v>
      </c>
      <c r="E808">
        <v>22</v>
      </c>
      <c r="F808">
        <v>28</v>
      </c>
      <c r="G808">
        <v>39</v>
      </c>
      <c r="H808" s="1">
        <v>68</v>
      </c>
      <c r="I808">
        <v>0</v>
      </c>
      <c r="J808">
        <v>0</v>
      </c>
      <c r="K808">
        <v>0</v>
      </c>
      <c r="L808">
        <v>0</v>
      </c>
      <c r="M808">
        <v>2</v>
      </c>
    </row>
    <row r="809" spans="1:13">
      <c r="A809" s="4">
        <f t="shared" si="52"/>
        <v>390</v>
      </c>
      <c r="B809">
        <v>16</v>
      </c>
      <c r="C809">
        <v>17</v>
      </c>
      <c r="D809">
        <v>28</v>
      </c>
      <c r="E809">
        <v>37</v>
      </c>
      <c r="F809">
        <v>39</v>
      </c>
      <c r="G809">
        <v>40</v>
      </c>
      <c r="H809" s="1">
        <v>0</v>
      </c>
      <c r="I809">
        <v>0</v>
      </c>
      <c r="J809">
        <v>0</v>
      </c>
      <c r="K809">
        <v>0</v>
      </c>
      <c r="L809">
        <v>0</v>
      </c>
      <c r="M809">
        <v>0</v>
      </c>
    </row>
    <row r="810" spans="1:13">
      <c r="A810" s="4">
        <f t="shared" si="52"/>
        <v>389</v>
      </c>
      <c r="B810">
        <v>7</v>
      </c>
      <c r="C810">
        <v>16</v>
      </c>
      <c r="D810">
        <v>18</v>
      </c>
      <c r="E810">
        <v>20</v>
      </c>
      <c r="F810">
        <v>23</v>
      </c>
      <c r="G810">
        <v>26</v>
      </c>
      <c r="H810" s="1">
        <v>39</v>
      </c>
      <c r="I810">
        <v>0</v>
      </c>
      <c r="J810">
        <v>0</v>
      </c>
      <c r="K810">
        <v>0</v>
      </c>
      <c r="L810">
        <v>0</v>
      </c>
      <c r="M810">
        <v>0</v>
      </c>
    </row>
    <row r="811" spans="1:13">
      <c r="A811" s="4">
        <f t="shared" si="52"/>
        <v>388</v>
      </c>
      <c r="B811">
        <v>1</v>
      </c>
      <c r="C811">
        <v>8</v>
      </c>
      <c r="D811">
        <v>9</v>
      </c>
      <c r="E811">
        <v>17</v>
      </c>
      <c r="F811">
        <v>29</v>
      </c>
      <c r="G811">
        <v>32</v>
      </c>
      <c r="H811" s="1">
        <v>81</v>
      </c>
      <c r="I811">
        <v>0</v>
      </c>
      <c r="J811">
        <v>0</v>
      </c>
      <c r="K811">
        <v>0</v>
      </c>
      <c r="L811">
        <v>0</v>
      </c>
      <c r="M811">
        <v>0</v>
      </c>
    </row>
    <row r="812" spans="1:13">
      <c r="A812" s="4">
        <f t="shared" si="52"/>
        <v>387</v>
      </c>
      <c r="B812">
        <v>1</v>
      </c>
      <c r="C812">
        <v>26</v>
      </c>
      <c r="D812">
        <v>31</v>
      </c>
      <c r="E812">
        <v>34</v>
      </c>
      <c r="F812">
        <v>40</v>
      </c>
      <c r="G812">
        <v>43</v>
      </c>
      <c r="H812" s="1">
        <v>37</v>
      </c>
      <c r="I812">
        <v>0</v>
      </c>
      <c r="J812">
        <v>0</v>
      </c>
      <c r="K812">
        <v>0</v>
      </c>
      <c r="L812">
        <v>0</v>
      </c>
      <c r="M812">
        <v>1</v>
      </c>
    </row>
    <row r="813" spans="1:13">
      <c r="A813" s="4">
        <f t="shared" si="52"/>
        <v>386</v>
      </c>
      <c r="B813">
        <v>4</v>
      </c>
      <c r="C813">
        <v>7</v>
      </c>
      <c r="D813">
        <v>10</v>
      </c>
      <c r="E813">
        <v>19</v>
      </c>
      <c r="F813">
        <v>31</v>
      </c>
      <c r="G813">
        <v>40</v>
      </c>
      <c r="H813" s="1">
        <v>69</v>
      </c>
      <c r="I813">
        <v>0</v>
      </c>
      <c r="J813">
        <v>0</v>
      </c>
      <c r="K813">
        <v>0</v>
      </c>
      <c r="L813">
        <v>1</v>
      </c>
      <c r="M813">
        <v>3</v>
      </c>
    </row>
    <row r="814" spans="1:13">
      <c r="A814" s="4">
        <f t="shared" si="52"/>
        <v>385</v>
      </c>
      <c r="B814">
        <v>7</v>
      </c>
      <c r="C814">
        <v>12</v>
      </c>
      <c r="D814">
        <v>19</v>
      </c>
      <c r="E814">
        <v>21</v>
      </c>
      <c r="F814">
        <v>29</v>
      </c>
      <c r="G814">
        <v>32</v>
      </c>
      <c r="H814" s="1">
        <v>13</v>
      </c>
      <c r="I814">
        <v>0</v>
      </c>
      <c r="J814">
        <v>0</v>
      </c>
      <c r="K814">
        <v>0</v>
      </c>
      <c r="L814">
        <v>0</v>
      </c>
      <c r="M814">
        <v>0</v>
      </c>
    </row>
    <row r="815" spans="1:13">
      <c r="A815" s="4">
        <f t="shared" si="52"/>
        <v>384</v>
      </c>
      <c r="B815">
        <v>11</v>
      </c>
      <c r="C815">
        <v>22</v>
      </c>
      <c r="D815">
        <v>24</v>
      </c>
      <c r="E815">
        <v>32</v>
      </c>
      <c r="F815">
        <v>36</v>
      </c>
      <c r="G815">
        <v>38</v>
      </c>
      <c r="H815" s="1">
        <v>160</v>
      </c>
      <c r="I815">
        <v>0</v>
      </c>
      <c r="J815">
        <v>0</v>
      </c>
      <c r="K815">
        <v>0</v>
      </c>
      <c r="L815">
        <v>0</v>
      </c>
      <c r="M815">
        <v>0</v>
      </c>
    </row>
    <row r="816" spans="1:13">
      <c r="A816" s="4">
        <f t="shared" si="52"/>
        <v>383</v>
      </c>
      <c r="B816">
        <v>4</v>
      </c>
      <c r="C816">
        <v>15</v>
      </c>
      <c r="D816">
        <v>28</v>
      </c>
      <c r="E816">
        <v>33</v>
      </c>
      <c r="F816">
        <v>37</v>
      </c>
      <c r="G816">
        <v>40</v>
      </c>
      <c r="H816" s="1">
        <v>155</v>
      </c>
      <c r="I816">
        <v>0</v>
      </c>
      <c r="J816">
        <v>0</v>
      </c>
      <c r="K816">
        <v>0</v>
      </c>
      <c r="L816">
        <v>0</v>
      </c>
      <c r="M816">
        <v>5</v>
      </c>
    </row>
    <row r="817" spans="1:13">
      <c r="A817" s="4">
        <f t="shared" si="52"/>
        <v>382</v>
      </c>
      <c r="B817">
        <v>10</v>
      </c>
      <c r="C817">
        <v>15</v>
      </c>
      <c r="D817">
        <v>22</v>
      </c>
      <c r="E817">
        <v>24</v>
      </c>
      <c r="F817">
        <v>27</v>
      </c>
      <c r="G817">
        <v>42</v>
      </c>
      <c r="H817" s="1">
        <v>0</v>
      </c>
      <c r="I817">
        <v>0</v>
      </c>
      <c r="J817">
        <v>0</v>
      </c>
      <c r="K817">
        <v>0</v>
      </c>
      <c r="L817">
        <v>0</v>
      </c>
      <c r="M817">
        <v>0</v>
      </c>
    </row>
    <row r="818" spans="1:13">
      <c r="A818" s="4">
        <f t="shared" si="52"/>
        <v>381</v>
      </c>
      <c r="B818">
        <v>1</v>
      </c>
      <c r="C818">
        <v>5</v>
      </c>
      <c r="D818">
        <v>10</v>
      </c>
      <c r="E818">
        <v>12</v>
      </c>
      <c r="F818">
        <v>16</v>
      </c>
      <c r="G818">
        <v>20</v>
      </c>
      <c r="H818" s="1">
        <v>53</v>
      </c>
      <c r="I818">
        <v>0</v>
      </c>
      <c r="J818">
        <v>0</v>
      </c>
      <c r="K818">
        <v>0</v>
      </c>
      <c r="L818">
        <v>0</v>
      </c>
      <c r="M818">
        <v>1</v>
      </c>
    </row>
    <row r="819" spans="1:13">
      <c r="A819" s="4">
        <f t="shared" si="52"/>
        <v>380</v>
      </c>
      <c r="B819">
        <v>1</v>
      </c>
      <c r="C819">
        <v>2</v>
      </c>
      <c r="D819">
        <v>8</v>
      </c>
      <c r="E819">
        <v>17</v>
      </c>
      <c r="F819">
        <v>26</v>
      </c>
      <c r="G819">
        <v>37</v>
      </c>
      <c r="H819" s="1">
        <v>33</v>
      </c>
      <c r="I819">
        <v>0</v>
      </c>
      <c r="J819">
        <v>0</v>
      </c>
      <c r="K819">
        <v>0</v>
      </c>
      <c r="L819">
        <v>0</v>
      </c>
      <c r="M819">
        <v>0</v>
      </c>
    </row>
    <row r="820" spans="1:13">
      <c r="A820" s="4">
        <f t="shared" si="52"/>
        <v>379</v>
      </c>
      <c r="B820">
        <v>6</v>
      </c>
      <c r="C820">
        <v>10</v>
      </c>
      <c r="D820">
        <v>22</v>
      </c>
      <c r="E820">
        <v>31</v>
      </c>
      <c r="F820">
        <v>35</v>
      </c>
      <c r="G820">
        <v>40</v>
      </c>
      <c r="H820" s="1">
        <v>206</v>
      </c>
      <c r="I820">
        <v>0</v>
      </c>
      <c r="J820">
        <v>0</v>
      </c>
      <c r="K820">
        <v>0</v>
      </c>
      <c r="L820">
        <v>0</v>
      </c>
      <c r="M820">
        <v>1</v>
      </c>
    </row>
    <row r="821" spans="1:13">
      <c r="A821" s="4">
        <f t="shared" si="52"/>
        <v>378</v>
      </c>
      <c r="B821">
        <v>5</v>
      </c>
      <c r="C821">
        <v>22</v>
      </c>
      <c r="D821">
        <v>29</v>
      </c>
      <c r="E821">
        <v>31</v>
      </c>
      <c r="F821">
        <v>34</v>
      </c>
      <c r="G821">
        <v>39</v>
      </c>
      <c r="H821" s="1">
        <v>86</v>
      </c>
      <c r="I821">
        <v>0</v>
      </c>
      <c r="J821">
        <v>0</v>
      </c>
      <c r="K821">
        <v>0</v>
      </c>
      <c r="L821">
        <v>1</v>
      </c>
      <c r="M821">
        <v>4</v>
      </c>
    </row>
    <row r="822" spans="1:13">
      <c r="A822" s="4">
        <f t="shared" si="52"/>
        <v>377</v>
      </c>
      <c r="B822">
        <v>6</v>
      </c>
      <c r="C822">
        <v>22</v>
      </c>
      <c r="D822">
        <v>29</v>
      </c>
      <c r="E822">
        <v>37</v>
      </c>
      <c r="F822">
        <v>43</v>
      </c>
      <c r="G822">
        <v>45</v>
      </c>
      <c r="H822" s="1">
        <v>56</v>
      </c>
      <c r="I822">
        <v>0</v>
      </c>
      <c r="J822">
        <v>0</v>
      </c>
      <c r="K822">
        <v>0</v>
      </c>
      <c r="L822">
        <v>1</v>
      </c>
      <c r="M822">
        <v>4</v>
      </c>
    </row>
    <row r="823" spans="1:13">
      <c r="A823" s="4">
        <f t="shared" si="52"/>
        <v>376</v>
      </c>
      <c r="B823">
        <v>1</v>
      </c>
      <c r="C823">
        <v>11</v>
      </c>
      <c r="D823">
        <v>13</v>
      </c>
      <c r="E823">
        <v>24</v>
      </c>
      <c r="F823">
        <v>28</v>
      </c>
      <c r="G823">
        <v>40</v>
      </c>
      <c r="H823" s="1">
        <v>66</v>
      </c>
      <c r="I823">
        <v>0</v>
      </c>
      <c r="J823">
        <v>0</v>
      </c>
      <c r="K823">
        <v>0</v>
      </c>
      <c r="L823">
        <v>0</v>
      </c>
      <c r="M823">
        <v>0</v>
      </c>
    </row>
    <row r="824" spans="1:13">
      <c r="A824" s="4">
        <f t="shared" si="52"/>
        <v>375</v>
      </c>
      <c r="B824">
        <v>4</v>
      </c>
      <c r="C824">
        <v>8</v>
      </c>
      <c r="D824">
        <v>19</v>
      </c>
      <c r="E824">
        <v>25</v>
      </c>
      <c r="F824">
        <v>27</v>
      </c>
      <c r="G824">
        <v>45</v>
      </c>
      <c r="H824" s="1">
        <v>12</v>
      </c>
      <c r="I824">
        <v>0</v>
      </c>
      <c r="J824">
        <v>0</v>
      </c>
      <c r="K824">
        <v>0</v>
      </c>
      <c r="L824">
        <v>0</v>
      </c>
      <c r="M824">
        <v>0</v>
      </c>
    </row>
    <row r="825" spans="1:13">
      <c r="A825" s="4">
        <f t="shared" si="52"/>
        <v>374</v>
      </c>
      <c r="B825">
        <v>11</v>
      </c>
      <c r="C825">
        <v>13</v>
      </c>
      <c r="D825">
        <v>15</v>
      </c>
      <c r="E825">
        <v>17</v>
      </c>
      <c r="F825">
        <v>25</v>
      </c>
      <c r="G825">
        <v>34</v>
      </c>
      <c r="H825" s="1">
        <v>88</v>
      </c>
      <c r="I825">
        <v>0</v>
      </c>
      <c r="J825">
        <v>0</v>
      </c>
      <c r="K825">
        <v>0</v>
      </c>
      <c r="L825">
        <v>0</v>
      </c>
      <c r="M825">
        <v>0</v>
      </c>
    </row>
    <row r="826" spans="1:13">
      <c r="A826" s="4">
        <f t="shared" si="52"/>
        <v>373</v>
      </c>
      <c r="B826">
        <v>15</v>
      </c>
      <c r="C826">
        <v>26</v>
      </c>
      <c r="D826">
        <v>37</v>
      </c>
      <c r="E826">
        <v>42</v>
      </c>
      <c r="F826">
        <v>43</v>
      </c>
      <c r="G826">
        <v>45</v>
      </c>
      <c r="H826" s="1">
        <v>0</v>
      </c>
      <c r="I826">
        <v>0</v>
      </c>
      <c r="J826">
        <v>0</v>
      </c>
      <c r="K826">
        <v>0</v>
      </c>
      <c r="L826">
        <v>0</v>
      </c>
      <c r="M826">
        <v>0</v>
      </c>
    </row>
    <row r="827" spans="1:13">
      <c r="A827" s="4">
        <f t="shared" si="52"/>
        <v>372</v>
      </c>
      <c r="B827">
        <v>8</v>
      </c>
      <c r="C827">
        <v>11</v>
      </c>
      <c r="D827">
        <v>14</v>
      </c>
      <c r="E827">
        <v>16</v>
      </c>
      <c r="F827">
        <v>18</v>
      </c>
      <c r="G827">
        <v>21</v>
      </c>
      <c r="H827" s="1">
        <v>77</v>
      </c>
      <c r="I827">
        <v>0</v>
      </c>
      <c r="J827">
        <v>0</v>
      </c>
      <c r="K827">
        <v>0</v>
      </c>
      <c r="L827">
        <v>0</v>
      </c>
      <c r="M827">
        <v>1</v>
      </c>
    </row>
    <row r="828" spans="1:13">
      <c r="A828" s="4">
        <f t="shared" si="52"/>
        <v>371</v>
      </c>
      <c r="B828">
        <v>7</v>
      </c>
      <c r="C828">
        <v>9</v>
      </c>
      <c r="D828">
        <v>15</v>
      </c>
      <c r="E828">
        <v>26</v>
      </c>
      <c r="F828">
        <v>27</v>
      </c>
      <c r="G828">
        <v>42</v>
      </c>
      <c r="H828" s="1">
        <v>4</v>
      </c>
      <c r="I828">
        <v>0</v>
      </c>
      <c r="J828">
        <v>0</v>
      </c>
      <c r="K828">
        <v>0</v>
      </c>
      <c r="L828">
        <v>0</v>
      </c>
      <c r="M828">
        <v>0</v>
      </c>
    </row>
    <row r="829" spans="1:13">
      <c r="A829" s="4">
        <f t="shared" si="52"/>
        <v>370</v>
      </c>
      <c r="B829">
        <v>16</v>
      </c>
      <c r="C829">
        <v>18</v>
      </c>
      <c r="D829">
        <v>24</v>
      </c>
      <c r="E829">
        <v>42</v>
      </c>
      <c r="F829">
        <v>44</v>
      </c>
      <c r="G829">
        <v>45</v>
      </c>
      <c r="H829" s="1">
        <v>64</v>
      </c>
      <c r="I829">
        <v>0</v>
      </c>
      <c r="J829">
        <v>0</v>
      </c>
      <c r="K829">
        <v>0</v>
      </c>
      <c r="L829">
        <v>0</v>
      </c>
      <c r="M829">
        <v>0</v>
      </c>
    </row>
    <row r="830" spans="1:13">
      <c r="A830" s="4">
        <f t="shared" si="52"/>
        <v>369</v>
      </c>
      <c r="B830">
        <v>17</v>
      </c>
      <c r="C830">
        <v>20</v>
      </c>
      <c r="D830">
        <v>35</v>
      </c>
      <c r="E830">
        <v>36</v>
      </c>
      <c r="F830">
        <v>41</v>
      </c>
      <c r="G830">
        <v>43</v>
      </c>
      <c r="H830" s="1">
        <v>44</v>
      </c>
      <c r="I830">
        <v>0</v>
      </c>
      <c r="J830">
        <v>0</v>
      </c>
      <c r="K830">
        <v>0</v>
      </c>
      <c r="L830">
        <v>0</v>
      </c>
      <c r="M830">
        <v>0</v>
      </c>
    </row>
    <row r="831" spans="1:13">
      <c r="A831" s="4">
        <f t="shared" si="52"/>
        <v>368</v>
      </c>
      <c r="B831">
        <v>11</v>
      </c>
      <c r="C831">
        <v>21</v>
      </c>
      <c r="D831">
        <v>24</v>
      </c>
      <c r="E831">
        <v>30</v>
      </c>
      <c r="F831">
        <v>39</v>
      </c>
      <c r="G831">
        <v>45</v>
      </c>
      <c r="H831" s="1">
        <v>65</v>
      </c>
      <c r="I831">
        <v>0</v>
      </c>
      <c r="J831">
        <v>0</v>
      </c>
      <c r="K831">
        <v>0</v>
      </c>
      <c r="L831">
        <v>0</v>
      </c>
      <c r="M831">
        <v>3</v>
      </c>
    </row>
    <row r="832" spans="1:13">
      <c r="A832" s="4">
        <f t="shared" si="52"/>
        <v>367</v>
      </c>
      <c r="B832">
        <v>3</v>
      </c>
      <c r="C832">
        <v>22</v>
      </c>
      <c r="D832">
        <v>25</v>
      </c>
      <c r="E832">
        <v>29</v>
      </c>
      <c r="F832">
        <v>32</v>
      </c>
      <c r="G832">
        <v>44</v>
      </c>
      <c r="H832" s="1">
        <v>177</v>
      </c>
      <c r="I832">
        <v>0</v>
      </c>
      <c r="J832">
        <v>0</v>
      </c>
      <c r="K832">
        <v>0</v>
      </c>
      <c r="L832">
        <v>1</v>
      </c>
      <c r="M832">
        <v>6</v>
      </c>
    </row>
    <row r="833" spans="1:13">
      <c r="A833" s="4">
        <f t="shared" si="52"/>
        <v>366</v>
      </c>
      <c r="B833">
        <v>5</v>
      </c>
      <c r="C833">
        <v>12</v>
      </c>
      <c r="D833">
        <v>19</v>
      </c>
      <c r="E833">
        <v>26</v>
      </c>
      <c r="F833">
        <v>27</v>
      </c>
      <c r="G833">
        <v>44</v>
      </c>
      <c r="H833" s="1">
        <v>0</v>
      </c>
      <c r="I833">
        <v>0</v>
      </c>
      <c r="J833">
        <v>0</v>
      </c>
      <c r="K833">
        <v>0</v>
      </c>
      <c r="L833">
        <v>0</v>
      </c>
      <c r="M833">
        <v>0</v>
      </c>
    </row>
    <row r="834" spans="1:13">
      <c r="A834" s="4">
        <f t="shared" si="52"/>
        <v>365</v>
      </c>
      <c r="B834">
        <v>5</v>
      </c>
      <c r="C834">
        <v>15</v>
      </c>
      <c r="D834">
        <v>21</v>
      </c>
      <c r="E834">
        <v>25</v>
      </c>
      <c r="F834">
        <v>26</v>
      </c>
      <c r="G834">
        <v>30</v>
      </c>
      <c r="H834" s="1">
        <v>19</v>
      </c>
      <c r="I834">
        <v>0</v>
      </c>
      <c r="J834">
        <v>0</v>
      </c>
      <c r="K834">
        <v>0</v>
      </c>
      <c r="L834">
        <v>0</v>
      </c>
      <c r="M834">
        <v>1</v>
      </c>
    </row>
    <row r="835" spans="1:13">
      <c r="A835" s="4">
        <f t="shared" si="52"/>
        <v>364</v>
      </c>
      <c r="B835">
        <v>2</v>
      </c>
      <c r="C835">
        <v>5</v>
      </c>
      <c r="D835">
        <v>7</v>
      </c>
      <c r="E835">
        <v>14</v>
      </c>
      <c r="F835">
        <v>16</v>
      </c>
      <c r="G835">
        <v>40</v>
      </c>
      <c r="H835" s="1">
        <v>64</v>
      </c>
      <c r="I835">
        <v>0</v>
      </c>
      <c r="J835">
        <v>0</v>
      </c>
      <c r="K835">
        <v>0</v>
      </c>
      <c r="L835">
        <v>0</v>
      </c>
      <c r="M835">
        <v>1</v>
      </c>
    </row>
    <row r="836" spans="1:13">
      <c r="A836" s="4">
        <f t="shared" si="52"/>
        <v>363</v>
      </c>
      <c r="B836">
        <v>11</v>
      </c>
      <c r="C836">
        <v>12</v>
      </c>
      <c r="D836">
        <v>14</v>
      </c>
      <c r="E836">
        <v>21</v>
      </c>
      <c r="F836">
        <v>32</v>
      </c>
      <c r="G836">
        <v>38</v>
      </c>
      <c r="H836" s="1">
        <v>38</v>
      </c>
      <c r="I836">
        <v>0</v>
      </c>
      <c r="J836">
        <v>0</v>
      </c>
      <c r="K836">
        <v>0</v>
      </c>
      <c r="L836">
        <v>0</v>
      </c>
      <c r="M836">
        <v>1</v>
      </c>
    </row>
    <row r="837" spans="1:13">
      <c r="A837" s="4">
        <f t="shared" ref="A837:A900" si="53">A838+1</f>
        <v>362</v>
      </c>
      <c r="B837">
        <v>2</v>
      </c>
      <c r="C837">
        <v>3</v>
      </c>
      <c r="D837">
        <v>22</v>
      </c>
      <c r="E837">
        <v>27</v>
      </c>
      <c r="F837">
        <v>30</v>
      </c>
      <c r="G837">
        <v>40</v>
      </c>
      <c r="H837" s="1">
        <v>0</v>
      </c>
      <c r="I837">
        <v>0</v>
      </c>
      <c r="J837">
        <v>0</v>
      </c>
      <c r="K837">
        <v>0</v>
      </c>
      <c r="L837">
        <v>0</v>
      </c>
      <c r="M837">
        <v>0</v>
      </c>
    </row>
    <row r="838" spans="1:13">
      <c r="A838" s="4">
        <f t="shared" si="53"/>
        <v>361</v>
      </c>
      <c r="B838">
        <v>5</v>
      </c>
      <c r="C838">
        <v>10</v>
      </c>
      <c r="D838">
        <v>16</v>
      </c>
      <c r="E838">
        <v>24</v>
      </c>
      <c r="F838">
        <v>27</v>
      </c>
      <c r="G838">
        <v>35</v>
      </c>
      <c r="H838" s="1">
        <v>0</v>
      </c>
      <c r="I838">
        <v>0</v>
      </c>
      <c r="J838">
        <v>0</v>
      </c>
      <c r="K838">
        <v>0</v>
      </c>
      <c r="L838">
        <v>0</v>
      </c>
      <c r="M838">
        <v>0</v>
      </c>
    </row>
    <row r="839" spans="1:13">
      <c r="A839" s="4">
        <f t="shared" si="53"/>
        <v>360</v>
      </c>
      <c r="B839">
        <v>4</v>
      </c>
      <c r="C839">
        <v>16</v>
      </c>
      <c r="D839">
        <v>23</v>
      </c>
      <c r="E839">
        <v>25</v>
      </c>
      <c r="F839">
        <v>35</v>
      </c>
      <c r="G839">
        <v>40</v>
      </c>
      <c r="H839" s="1">
        <v>0</v>
      </c>
      <c r="I839">
        <v>0</v>
      </c>
      <c r="J839">
        <v>0</v>
      </c>
      <c r="K839">
        <v>0</v>
      </c>
      <c r="L839">
        <v>0</v>
      </c>
      <c r="M839">
        <v>0</v>
      </c>
    </row>
    <row r="840" spans="1:13">
      <c r="A840" s="4">
        <f t="shared" si="53"/>
        <v>359</v>
      </c>
      <c r="B840">
        <v>1</v>
      </c>
      <c r="C840">
        <v>10</v>
      </c>
      <c r="D840">
        <v>19</v>
      </c>
      <c r="E840">
        <v>20</v>
      </c>
      <c r="F840">
        <v>24</v>
      </c>
      <c r="G840">
        <v>40</v>
      </c>
      <c r="H840" s="1">
        <v>20</v>
      </c>
      <c r="I840">
        <v>0</v>
      </c>
      <c r="J840">
        <v>0</v>
      </c>
      <c r="K840">
        <v>0</v>
      </c>
      <c r="L840">
        <v>0</v>
      </c>
      <c r="M840">
        <v>2</v>
      </c>
    </row>
    <row r="841" spans="1:13">
      <c r="A841" s="4">
        <f t="shared" si="53"/>
        <v>358</v>
      </c>
      <c r="B841">
        <v>1</v>
      </c>
      <c r="C841">
        <v>9</v>
      </c>
      <c r="D841">
        <v>10</v>
      </c>
      <c r="E841">
        <v>12</v>
      </c>
      <c r="F841">
        <v>21</v>
      </c>
      <c r="G841">
        <v>40</v>
      </c>
      <c r="H841" s="1">
        <v>77</v>
      </c>
      <c r="I841">
        <v>0</v>
      </c>
      <c r="J841">
        <v>0</v>
      </c>
      <c r="K841">
        <v>0</v>
      </c>
      <c r="L841">
        <v>0</v>
      </c>
      <c r="M841">
        <v>0</v>
      </c>
    </row>
    <row r="842" spans="1:13">
      <c r="A842" s="4">
        <f t="shared" si="53"/>
        <v>357</v>
      </c>
      <c r="B842">
        <v>10</v>
      </c>
      <c r="C842">
        <v>14</v>
      </c>
      <c r="D842">
        <v>18</v>
      </c>
      <c r="E842">
        <v>21</v>
      </c>
      <c r="F842">
        <v>36</v>
      </c>
      <c r="G842">
        <v>37</v>
      </c>
      <c r="H842" s="1">
        <v>137</v>
      </c>
      <c r="I842">
        <v>0</v>
      </c>
      <c r="J842">
        <v>0</v>
      </c>
      <c r="K842">
        <v>0</v>
      </c>
      <c r="L842">
        <v>0</v>
      </c>
      <c r="M842">
        <v>3</v>
      </c>
    </row>
    <row r="843" spans="1:13">
      <c r="A843" s="4">
        <f t="shared" si="53"/>
        <v>356</v>
      </c>
      <c r="B843" s="167">
        <v>2</v>
      </c>
      <c r="C843" s="167">
        <v>8</v>
      </c>
      <c r="D843" s="167">
        <v>14</v>
      </c>
      <c r="E843" s="167">
        <v>25</v>
      </c>
      <c r="F843" s="167">
        <v>29</v>
      </c>
      <c r="G843" s="167">
        <v>45</v>
      </c>
      <c r="H843" s="168">
        <v>103</v>
      </c>
      <c r="I843" s="167">
        <v>1</v>
      </c>
      <c r="J843" s="167">
        <v>0</v>
      </c>
      <c r="K843" s="167">
        <v>1</v>
      </c>
      <c r="L843" s="167">
        <v>3</v>
      </c>
      <c r="M843" s="167">
        <v>18</v>
      </c>
    </row>
    <row r="844" spans="1:13">
      <c r="A844" s="4">
        <f t="shared" si="53"/>
        <v>355</v>
      </c>
      <c r="B844">
        <v>5</v>
      </c>
      <c r="C844">
        <v>8</v>
      </c>
      <c r="D844">
        <v>29</v>
      </c>
      <c r="E844">
        <v>30</v>
      </c>
      <c r="F844">
        <v>35</v>
      </c>
      <c r="G844">
        <v>44</v>
      </c>
      <c r="H844" s="1">
        <v>65</v>
      </c>
      <c r="I844">
        <v>0</v>
      </c>
      <c r="J844">
        <v>0</v>
      </c>
      <c r="K844">
        <v>1</v>
      </c>
      <c r="L844">
        <v>0</v>
      </c>
      <c r="M844">
        <v>2</v>
      </c>
    </row>
    <row r="845" spans="1:13">
      <c r="A845" s="4">
        <f t="shared" si="53"/>
        <v>354</v>
      </c>
      <c r="B845">
        <v>14</v>
      </c>
      <c r="C845">
        <v>19</v>
      </c>
      <c r="D845">
        <v>36</v>
      </c>
      <c r="E845">
        <v>43</v>
      </c>
      <c r="F845">
        <v>44</v>
      </c>
      <c r="G845">
        <v>45</v>
      </c>
      <c r="H845" s="1">
        <v>54</v>
      </c>
      <c r="I845">
        <v>0</v>
      </c>
      <c r="J845">
        <v>0</v>
      </c>
      <c r="K845">
        <v>0</v>
      </c>
      <c r="L845">
        <v>0</v>
      </c>
      <c r="M845">
        <v>2</v>
      </c>
    </row>
    <row r="846" spans="1:13">
      <c r="A846" s="4">
        <f t="shared" si="53"/>
        <v>353</v>
      </c>
      <c r="B846">
        <v>11</v>
      </c>
      <c r="C846">
        <v>16</v>
      </c>
      <c r="D846">
        <v>19</v>
      </c>
      <c r="E846">
        <v>22</v>
      </c>
      <c r="F846">
        <v>29</v>
      </c>
      <c r="G846">
        <v>36</v>
      </c>
      <c r="H846" s="1">
        <v>91</v>
      </c>
      <c r="I846">
        <v>0</v>
      </c>
      <c r="J846">
        <v>0</v>
      </c>
      <c r="K846">
        <v>0</v>
      </c>
      <c r="L846">
        <v>1</v>
      </c>
      <c r="M846">
        <v>1</v>
      </c>
    </row>
    <row r="847" spans="1:13">
      <c r="A847" s="4">
        <f t="shared" si="53"/>
        <v>352</v>
      </c>
      <c r="B847">
        <v>5</v>
      </c>
      <c r="C847">
        <v>16</v>
      </c>
      <c r="D847">
        <v>17</v>
      </c>
      <c r="E847">
        <v>20</v>
      </c>
      <c r="F847">
        <v>26</v>
      </c>
      <c r="G847">
        <v>41</v>
      </c>
      <c r="H847" s="1">
        <v>64</v>
      </c>
      <c r="I847">
        <v>0</v>
      </c>
      <c r="J847">
        <v>0</v>
      </c>
      <c r="K847">
        <v>0</v>
      </c>
      <c r="L847">
        <v>0</v>
      </c>
      <c r="M847">
        <v>4</v>
      </c>
    </row>
    <row r="848" spans="1:13">
      <c r="A848" s="4">
        <f t="shared" si="53"/>
        <v>351</v>
      </c>
      <c r="B848">
        <v>5</v>
      </c>
      <c r="C848">
        <v>25</v>
      </c>
      <c r="D848">
        <v>27</v>
      </c>
      <c r="E848">
        <v>29</v>
      </c>
      <c r="F848">
        <v>34</v>
      </c>
      <c r="G848">
        <v>36</v>
      </c>
      <c r="H848" s="1">
        <v>14</v>
      </c>
      <c r="I848">
        <v>0</v>
      </c>
      <c r="J848">
        <v>0</v>
      </c>
      <c r="K848">
        <v>0</v>
      </c>
      <c r="L848">
        <v>0</v>
      </c>
      <c r="M848">
        <v>0</v>
      </c>
    </row>
    <row r="849" spans="1:13">
      <c r="A849" s="4">
        <f t="shared" si="53"/>
        <v>350</v>
      </c>
      <c r="B849">
        <v>1</v>
      </c>
      <c r="C849">
        <v>8</v>
      </c>
      <c r="D849">
        <v>18</v>
      </c>
      <c r="E849">
        <v>24</v>
      </c>
      <c r="F849">
        <v>29</v>
      </c>
      <c r="G849">
        <v>33</v>
      </c>
      <c r="H849" s="1">
        <v>0</v>
      </c>
      <c r="I849">
        <v>0</v>
      </c>
      <c r="J849">
        <v>0</v>
      </c>
      <c r="K849">
        <v>0</v>
      </c>
      <c r="L849">
        <v>0</v>
      </c>
      <c r="M849">
        <v>0</v>
      </c>
    </row>
    <row r="850" spans="1:13">
      <c r="A850" s="4">
        <f t="shared" si="53"/>
        <v>349</v>
      </c>
      <c r="B850">
        <v>5</v>
      </c>
      <c r="C850">
        <v>13</v>
      </c>
      <c r="D850">
        <v>14</v>
      </c>
      <c r="E850">
        <v>20</v>
      </c>
      <c r="F850">
        <v>24</v>
      </c>
      <c r="G850">
        <v>25</v>
      </c>
      <c r="H850" s="1">
        <v>16</v>
      </c>
      <c r="I850">
        <v>0</v>
      </c>
      <c r="J850">
        <v>0</v>
      </c>
      <c r="K850">
        <v>0</v>
      </c>
      <c r="L850">
        <v>0</v>
      </c>
      <c r="M850">
        <v>1</v>
      </c>
    </row>
    <row r="851" spans="1:13">
      <c r="A851" s="4">
        <f t="shared" si="53"/>
        <v>348</v>
      </c>
      <c r="B851">
        <v>3</v>
      </c>
      <c r="C851">
        <v>14</v>
      </c>
      <c r="D851">
        <v>17</v>
      </c>
      <c r="E851">
        <v>20</v>
      </c>
      <c r="F851">
        <v>24</v>
      </c>
      <c r="G851">
        <v>31</v>
      </c>
      <c r="H851" s="1">
        <v>7</v>
      </c>
      <c r="I851">
        <v>0</v>
      </c>
      <c r="J851">
        <v>0</v>
      </c>
      <c r="K851">
        <v>0</v>
      </c>
      <c r="L851">
        <v>1</v>
      </c>
      <c r="M851">
        <v>0</v>
      </c>
    </row>
    <row r="852" spans="1:13">
      <c r="A852" s="4">
        <f t="shared" si="53"/>
        <v>347</v>
      </c>
      <c r="B852">
        <v>3</v>
      </c>
      <c r="C852">
        <v>8</v>
      </c>
      <c r="D852">
        <v>13</v>
      </c>
      <c r="E852">
        <v>27</v>
      </c>
      <c r="F852">
        <v>32</v>
      </c>
      <c r="G852">
        <v>42</v>
      </c>
      <c r="H852" s="1">
        <v>30</v>
      </c>
      <c r="I852">
        <v>0</v>
      </c>
      <c r="J852">
        <v>0</v>
      </c>
      <c r="K852">
        <v>0</v>
      </c>
      <c r="L852">
        <v>0</v>
      </c>
      <c r="M852">
        <v>0</v>
      </c>
    </row>
    <row r="853" spans="1:13">
      <c r="A853" s="4">
        <f t="shared" si="53"/>
        <v>346</v>
      </c>
      <c r="B853">
        <v>5</v>
      </c>
      <c r="C853">
        <v>13</v>
      </c>
      <c r="D853">
        <v>14</v>
      </c>
      <c r="E853">
        <v>22</v>
      </c>
      <c r="F853">
        <v>44</v>
      </c>
      <c r="G853">
        <v>45</v>
      </c>
      <c r="H853" s="1">
        <v>0</v>
      </c>
      <c r="I853">
        <v>0</v>
      </c>
      <c r="J853">
        <v>0</v>
      </c>
      <c r="K853">
        <v>0</v>
      </c>
      <c r="L853">
        <v>0</v>
      </c>
      <c r="M853">
        <v>0</v>
      </c>
    </row>
    <row r="854" spans="1:13">
      <c r="A854" s="4">
        <f t="shared" si="53"/>
        <v>345</v>
      </c>
      <c r="B854">
        <v>15</v>
      </c>
      <c r="C854">
        <v>20</v>
      </c>
      <c r="D854">
        <v>23</v>
      </c>
      <c r="E854">
        <v>29</v>
      </c>
      <c r="F854">
        <v>39</v>
      </c>
      <c r="G854">
        <v>42</v>
      </c>
      <c r="H854" s="1">
        <v>124</v>
      </c>
      <c r="I854">
        <v>0</v>
      </c>
      <c r="J854">
        <v>0</v>
      </c>
      <c r="K854">
        <v>0</v>
      </c>
      <c r="L854">
        <v>0</v>
      </c>
      <c r="M854">
        <v>1</v>
      </c>
    </row>
    <row r="855" spans="1:13">
      <c r="A855" s="4">
        <f t="shared" si="53"/>
        <v>344</v>
      </c>
      <c r="B855">
        <v>1</v>
      </c>
      <c r="C855">
        <v>2</v>
      </c>
      <c r="D855">
        <v>15</v>
      </c>
      <c r="E855">
        <v>28</v>
      </c>
      <c r="F855">
        <v>34</v>
      </c>
      <c r="G855">
        <v>45</v>
      </c>
      <c r="H855" s="1">
        <v>66</v>
      </c>
      <c r="I855">
        <v>0</v>
      </c>
      <c r="J855">
        <v>0</v>
      </c>
      <c r="K855">
        <v>0</v>
      </c>
      <c r="L855">
        <v>0</v>
      </c>
      <c r="M855">
        <v>5</v>
      </c>
    </row>
    <row r="856" spans="1:13">
      <c r="A856" s="4">
        <f t="shared" si="53"/>
        <v>343</v>
      </c>
      <c r="B856">
        <v>1</v>
      </c>
      <c r="C856">
        <v>10</v>
      </c>
      <c r="D856">
        <v>17</v>
      </c>
      <c r="E856">
        <v>29</v>
      </c>
      <c r="F856">
        <v>31</v>
      </c>
      <c r="G856">
        <v>43</v>
      </c>
      <c r="H856" s="1">
        <v>17</v>
      </c>
      <c r="I856">
        <v>0</v>
      </c>
      <c r="J856">
        <v>0</v>
      </c>
      <c r="K856">
        <v>0</v>
      </c>
      <c r="L856">
        <v>0</v>
      </c>
      <c r="M856">
        <v>0</v>
      </c>
    </row>
    <row r="857" spans="1:13">
      <c r="A857" s="4">
        <f t="shared" si="53"/>
        <v>342</v>
      </c>
      <c r="B857">
        <v>1</v>
      </c>
      <c r="C857">
        <v>13</v>
      </c>
      <c r="D857">
        <v>14</v>
      </c>
      <c r="E857">
        <v>33</v>
      </c>
      <c r="F857">
        <v>34</v>
      </c>
      <c r="G857">
        <v>43</v>
      </c>
      <c r="H857" s="1">
        <v>122</v>
      </c>
      <c r="I857">
        <v>0</v>
      </c>
      <c r="J857">
        <v>0</v>
      </c>
      <c r="K857">
        <v>0</v>
      </c>
      <c r="L857">
        <v>0</v>
      </c>
      <c r="M857">
        <v>5</v>
      </c>
    </row>
    <row r="858" spans="1:13">
      <c r="A858" s="4">
        <f t="shared" si="53"/>
        <v>341</v>
      </c>
      <c r="B858">
        <v>1</v>
      </c>
      <c r="C858">
        <v>8</v>
      </c>
      <c r="D858">
        <v>19</v>
      </c>
      <c r="E858">
        <v>34</v>
      </c>
      <c r="F858">
        <v>39</v>
      </c>
      <c r="G858">
        <v>43</v>
      </c>
      <c r="H858" s="1">
        <v>16</v>
      </c>
      <c r="I858">
        <v>0</v>
      </c>
      <c r="J858">
        <v>0</v>
      </c>
      <c r="K858">
        <v>0</v>
      </c>
      <c r="L858">
        <v>2</v>
      </c>
      <c r="M858">
        <v>2</v>
      </c>
    </row>
    <row r="859" spans="1:13">
      <c r="A859" s="4">
        <f t="shared" si="53"/>
        <v>340</v>
      </c>
      <c r="B859">
        <v>18</v>
      </c>
      <c r="C859">
        <v>24</v>
      </c>
      <c r="D859">
        <v>26</v>
      </c>
      <c r="E859">
        <v>29</v>
      </c>
      <c r="F859">
        <v>34</v>
      </c>
      <c r="G859">
        <v>38</v>
      </c>
      <c r="H859" s="1">
        <v>71</v>
      </c>
      <c r="I859">
        <v>0</v>
      </c>
      <c r="J859">
        <v>0</v>
      </c>
      <c r="K859">
        <v>0</v>
      </c>
      <c r="L859">
        <v>3</v>
      </c>
      <c r="M859">
        <v>4</v>
      </c>
    </row>
    <row r="860" spans="1:13">
      <c r="A860" s="4">
        <f t="shared" si="53"/>
        <v>339</v>
      </c>
      <c r="B860">
        <v>6</v>
      </c>
      <c r="C860">
        <v>8</v>
      </c>
      <c r="D860">
        <v>14</v>
      </c>
      <c r="E860">
        <v>21</v>
      </c>
      <c r="F860">
        <v>30</v>
      </c>
      <c r="G860">
        <v>37</v>
      </c>
      <c r="H860" s="1">
        <v>181</v>
      </c>
      <c r="I860">
        <v>0</v>
      </c>
      <c r="J860">
        <v>0</v>
      </c>
      <c r="K860">
        <v>0</v>
      </c>
      <c r="L860">
        <v>0</v>
      </c>
      <c r="M860">
        <v>9</v>
      </c>
    </row>
    <row r="861" spans="1:13">
      <c r="A861" s="4">
        <f t="shared" si="53"/>
        <v>338</v>
      </c>
      <c r="B861">
        <v>2</v>
      </c>
      <c r="C861">
        <v>13</v>
      </c>
      <c r="D861">
        <v>34</v>
      </c>
      <c r="E861">
        <v>38</v>
      </c>
      <c r="F861">
        <v>42</v>
      </c>
      <c r="G861">
        <v>45</v>
      </c>
      <c r="H861" s="1">
        <v>217</v>
      </c>
      <c r="I861">
        <v>0</v>
      </c>
      <c r="J861">
        <v>0</v>
      </c>
      <c r="K861">
        <v>0</v>
      </c>
      <c r="L861">
        <v>1</v>
      </c>
      <c r="M861">
        <v>7</v>
      </c>
    </row>
    <row r="862" spans="1:13">
      <c r="A862" s="4">
        <f t="shared" si="53"/>
        <v>337</v>
      </c>
      <c r="B862">
        <v>1</v>
      </c>
      <c r="C862">
        <v>5</v>
      </c>
      <c r="D862">
        <v>14</v>
      </c>
      <c r="E862">
        <v>18</v>
      </c>
      <c r="F862">
        <v>32</v>
      </c>
      <c r="G862">
        <v>37</v>
      </c>
      <c r="H862" s="1">
        <v>39</v>
      </c>
      <c r="I862">
        <v>0</v>
      </c>
      <c r="J862">
        <v>0</v>
      </c>
      <c r="K862">
        <v>0</v>
      </c>
      <c r="L862">
        <v>1</v>
      </c>
      <c r="M862">
        <v>0</v>
      </c>
    </row>
    <row r="863" spans="1:13">
      <c r="A863" s="4">
        <f t="shared" si="53"/>
        <v>336</v>
      </c>
      <c r="B863">
        <v>3</v>
      </c>
      <c r="C863">
        <v>5</v>
      </c>
      <c r="D863">
        <v>20</v>
      </c>
      <c r="E863">
        <v>34</v>
      </c>
      <c r="F863">
        <v>35</v>
      </c>
      <c r="G863">
        <v>44</v>
      </c>
      <c r="H863" s="1">
        <v>0</v>
      </c>
      <c r="I863">
        <v>0</v>
      </c>
      <c r="J863">
        <v>0</v>
      </c>
      <c r="K863">
        <v>0</v>
      </c>
      <c r="L863">
        <v>0</v>
      </c>
      <c r="M863">
        <v>0</v>
      </c>
    </row>
    <row r="864" spans="1:13">
      <c r="A864" s="4">
        <f t="shared" si="53"/>
        <v>335</v>
      </c>
      <c r="B864">
        <v>5</v>
      </c>
      <c r="C864">
        <v>9</v>
      </c>
      <c r="D864">
        <v>16</v>
      </c>
      <c r="E864">
        <v>23</v>
      </c>
      <c r="F864">
        <v>26</v>
      </c>
      <c r="G864">
        <v>45</v>
      </c>
      <c r="H864" s="1">
        <v>54</v>
      </c>
      <c r="I864">
        <v>0</v>
      </c>
      <c r="J864">
        <v>0</v>
      </c>
      <c r="K864">
        <v>0</v>
      </c>
      <c r="L864">
        <v>1</v>
      </c>
      <c r="M864">
        <v>1</v>
      </c>
    </row>
    <row r="865" spans="1:13">
      <c r="A865" s="4">
        <f t="shared" si="53"/>
        <v>334</v>
      </c>
      <c r="B865">
        <v>13</v>
      </c>
      <c r="C865">
        <v>15</v>
      </c>
      <c r="D865">
        <v>21</v>
      </c>
      <c r="E865">
        <v>29</v>
      </c>
      <c r="F865">
        <v>39</v>
      </c>
      <c r="G865">
        <v>43</v>
      </c>
      <c r="H865" s="1">
        <v>103</v>
      </c>
      <c r="I865">
        <v>0</v>
      </c>
      <c r="J865">
        <v>0</v>
      </c>
      <c r="K865">
        <v>0</v>
      </c>
      <c r="L865">
        <v>0</v>
      </c>
      <c r="M865">
        <v>3</v>
      </c>
    </row>
    <row r="866" spans="1:13">
      <c r="A866" s="4">
        <f t="shared" si="53"/>
        <v>333</v>
      </c>
      <c r="B866">
        <v>5</v>
      </c>
      <c r="C866">
        <v>14</v>
      </c>
      <c r="D866">
        <v>27</v>
      </c>
      <c r="E866">
        <v>30</v>
      </c>
      <c r="F866">
        <v>39</v>
      </c>
      <c r="G866">
        <v>43</v>
      </c>
      <c r="H866" s="1">
        <v>15</v>
      </c>
      <c r="I866">
        <v>0</v>
      </c>
      <c r="J866">
        <v>0</v>
      </c>
      <c r="K866">
        <v>0</v>
      </c>
      <c r="L866">
        <v>0</v>
      </c>
      <c r="M866">
        <v>0</v>
      </c>
    </row>
    <row r="867" spans="1:13">
      <c r="A867" s="4">
        <f t="shared" si="53"/>
        <v>332</v>
      </c>
      <c r="B867">
        <v>16</v>
      </c>
      <c r="C867">
        <v>17</v>
      </c>
      <c r="D867">
        <v>34</v>
      </c>
      <c r="E867">
        <v>36</v>
      </c>
      <c r="F867">
        <v>42</v>
      </c>
      <c r="G867">
        <v>45</v>
      </c>
      <c r="H867" s="1">
        <v>45</v>
      </c>
      <c r="I867">
        <v>0</v>
      </c>
      <c r="J867">
        <v>0</v>
      </c>
      <c r="K867">
        <v>0</v>
      </c>
      <c r="L867">
        <v>0</v>
      </c>
      <c r="M867">
        <v>2</v>
      </c>
    </row>
    <row r="868" spans="1:13">
      <c r="A868" s="4">
        <f t="shared" si="53"/>
        <v>331</v>
      </c>
      <c r="B868">
        <v>4</v>
      </c>
      <c r="C868">
        <v>9</v>
      </c>
      <c r="D868">
        <v>14</v>
      </c>
      <c r="E868">
        <v>26</v>
      </c>
      <c r="F868">
        <v>31</v>
      </c>
      <c r="G868">
        <v>44</v>
      </c>
      <c r="H868" s="1">
        <v>0</v>
      </c>
      <c r="I868">
        <v>0</v>
      </c>
      <c r="J868">
        <v>0</v>
      </c>
      <c r="K868">
        <v>0</v>
      </c>
      <c r="L868">
        <v>0</v>
      </c>
      <c r="M868">
        <v>0</v>
      </c>
    </row>
    <row r="869" spans="1:13">
      <c r="A869" s="4">
        <f t="shared" si="53"/>
        <v>330</v>
      </c>
      <c r="B869">
        <v>3</v>
      </c>
      <c r="C869">
        <v>4</v>
      </c>
      <c r="D869">
        <v>16</v>
      </c>
      <c r="E869">
        <v>17</v>
      </c>
      <c r="F869">
        <v>19</v>
      </c>
      <c r="G869">
        <v>20</v>
      </c>
      <c r="H869" s="1">
        <v>166</v>
      </c>
      <c r="I869">
        <v>0</v>
      </c>
      <c r="J869">
        <v>0</v>
      </c>
      <c r="K869">
        <v>0</v>
      </c>
      <c r="L869">
        <v>0</v>
      </c>
      <c r="M869">
        <v>1</v>
      </c>
    </row>
    <row r="870" spans="1:13">
      <c r="A870" s="4">
        <f t="shared" si="53"/>
        <v>329</v>
      </c>
      <c r="B870">
        <v>9</v>
      </c>
      <c r="C870">
        <v>17</v>
      </c>
      <c r="D870">
        <v>19</v>
      </c>
      <c r="E870">
        <v>30</v>
      </c>
      <c r="F870">
        <v>35</v>
      </c>
      <c r="G870">
        <v>42</v>
      </c>
      <c r="H870" s="1">
        <v>2</v>
      </c>
      <c r="I870">
        <v>0</v>
      </c>
      <c r="J870">
        <v>0</v>
      </c>
      <c r="K870">
        <v>0</v>
      </c>
      <c r="L870">
        <v>0</v>
      </c>
      <c r="M870">
        <v>0</v>
      </c>
    </row>
    <row r="871" spans="1:13">
      <c r="A871" s="4">
        <f t="shared" si="53"/>
        <v>328</v>
      </c>
      <c r="B871">
        <v>1</v>
      </c>
      <c r="C871">
        <v>6</v>
      </c>
      <c r="D871">
        <v>9</v>
      </c>
      <c r="E871">
        <v>16</v>
      </c>
      <c r="F871">
        <v>17</v>
      </c>
      <c r="G871">
        <v>28</v>
      </c>
      <c r="H871" s="1">
        <v>109</v>
      </c>
      <c r="I871">
        <v>0</v>
      </c>
      <c r="J871">
        <v>0</v>
      </c>
      <c r="K871">
        <v>0</v>
      </c>
      <c r="L871">
        <v>0</v>
      </c>
      <c r="M871">
        <v>2</v>
      </c>
    </row>
    <row r="872" spans="1:13">
      <c r="A872" s="4">
        <f t="shared" si="53"/>
        <v>327</v>
      </c>
      <c r="B872">
        <v>6</v>
      </c>
      <c r="C872">
        <v>12</v>
      </c>
      <c r="D872">
        <v>13</v>
      </c>
      <c r="E872">
        <v>17</v>
      </c>
      <c r="F872">
        <v>32</v>
      </c>
      <c r="G872">
        <v>44</v>
      </c>
      <c r="H872" s="1">
        <v>0</v>
      </c>
      <c r="I872">
        <v>0</v>
      </c>
      <c r="J872">
        <v>0</v>
      </c>
      <c r="K872">
        <v>0</v>
      </c>
      <c r="L872">
        <v>0</v>
      </c>
      <c r="M872">
        <v>0</v>
      </c>
    </row>
    <row r="873" spans="1:13">
      <c r="A873" s="4">
        <f t="shared" si="53"/>
        <v>326</v>
      </c>
      <c r="B873">
        <v>16</v>
      </c>
      <c r="C873">
        <v>23</v>
      </c>
      <c r="D873">
        <v>25</v>
      </c>
      <c r="E873">
        <v>33</v>
      </c>
      <c r="F873">
        <v>36</v>
      </c>
      <c r="G873">
        <v>39</v>
      </c>
      <c r="H873" s="1">
        <v>182</v>
      </c>
      <c r="I873">
        <v>0</v>
      </c>
      <c r="J873">
        <v>0</v>
      </c>
      <c r="K873">
        <v>0</v>
      </c>
      <c r="L873">
        <v>0</v>
      </c>
      <c r="M873">
        <v>7</v>
      </c>
    </row>
    <row r="874" spans="1:13">
      <c r="A874" s="4">
        <f t="shared" si="53"/>
        <v>325</v>
      </c>
      <c r="B874">
        <v>7</v>
      </c>
      <c r="C874">
        <v>17</v>
      </c>
      <c r="D874">
        <v>20</v>
      </c>
      <c r="E874">
        <v>32</v>
      </c>
      <c r="F874">
        <v>44</v>
      </c>
      <c r="G874">
        <v>45</v>
      </c>
      <c r="H874" s="1">
        <v>175</v>
      </c>
      <c r="I874">
        <v>0</v>
      </c>
      <c r="J874">
        <v>0</v>
      </c>
      <c r="K874">
        <v>0</v>
      </c>
      <c r="L874">
        <v>0</v>
      </c>
      <c r="M874">
        <v>2</v>
      </c>
    </row>
    <row r="875" spans="1:13">
      <c r="A875" s="4">
        <f t="shared" si="53"/>
        <v>324</v>
      </c>
      <c r="B875" s="167">
        <v>2</v>
      </c>
      <c r="C875" s="167">
        <v>4</v>
      </c>
      <c r="D875" s="167">
        <v>21</v>
      </c>
      <c r="E875" s="167">
        <v>25</v>
      </c>
      <c r="F875" s="167">
        <v>33</v>
      </c>
      <c r="G875" s="167">
        <v>36</v>
      </c>
      <c r="H875" s="168">
        <v>77</v>
      </c>
      <c r="I875" s="167">
        <v>1</v>
      </c>
      <c r="J875" s="167">
        <v>0</v>
      </c>
      <c r="K875" s="167">
        <v>0</v>
      </c>
      <c r="L875" s="167">
        <v>4</v>
      </c>
      <c r="M875" s="167">
        <v>17</v>
      </c>
    </row>
    <row r="876" spans="1:13">
      <c r="A876" s="4">
        <f t="shared" si="53"/>
        <v>323</v>
      </c>
      <c r="B876">
        <v>10</v>
      </c>
      <c r="C876">
        <v>14</v>
      </c>
      <c r="D876">
        <v>15</v>
      </c>
      <c r="E876">
        <v>32</v>
      </c>
      <c r="F876">
        <v>36</v>
      </c>
      <c r="G876">
        <v>42</v>
      </c>
      <c r="H876" s="1">
        <v>29</v>
      </c>
      <c r="I876">
        <v>0</v>
      </c>
      <c r="J876">
        <v>0</v>
      </c>
      <c r="K876">
        <v>0</v>
      </c>
      <c r="L876">
        <v>0</v>
      </c>
      <c r="M876">
        <v>1</v>
      </c>
    </row>
    <row r="877" spans="1:13">
      <c r="A877" s="4">
        <f t="shared" si="53"/>
        <v>322</v>
      </c>
      <c r="B877">
        <v>9</v>
      </c>
      <c r="C877">
        <v>18</v>
      </c>
      <c r="D877">
        <v>29</v>
      </c>
      <c r="E877">
        <v>32</v>
      </c>
      <c r="F877">
        <v>38</v>
      </c>
      <c r="G877">
        <v>43</v>
      </c>
      <c r="H877" s="1">
        <v>66</v>
      </c>
      <c r="I877">
        <v>0</v>
      </c>
      <c r="J877">
        <v>0</v>
      </c>
      <c r="K877">
        <v>0</v>
      </c>
      <c r="L877">
        <v>0</v>
      </c>
      <c r="M877">
        <v>1</v>
      </c>
    </row>
    <row r="878" spans="1:13">
      <c r="A878" s="4">
        <f t="shared" si="53"/>
        <v>321</v>
      </c>
      <c r="B878">
        <v>12</v>
      </c>
      <c r="C878">
        <v>18</v>
      </c>
      <c r="D878">
        <v>20</v>
      </c>
      <c r="E878">
        <v>21</v>
      </c>
      <c r="F878">
        <v>25</v>
      </c>
      <c r="G878">
        <v>34</v>
      </c>
      <c r="H878" s="1">
        <v>0</v>
      </c>
      <c r="I878">
        <v>0</v>
      </c>
      <c r="J878">
        <v>0</v>
      </c>
      <c r="K878">
        <v>0</v>
      </c>
      <c r="L878">
        <v>0</v>
      </c>
      <c r="M878">
        <v>0</v>
      </c>
    </row>
    <row r="879" spans="1:13">
      <c r="A879" s="4">
        <f t="shared" si="53"/>
        <v>320</v>
      </c>
      <c r="B879">
        <v>16</v>
      </c>
      <c r="C879">
        <v>19</v>
      </c>
      <c r="D879">
        <v>23</v>
      </c>
      <c r="E879">
        <v>25</v>
      </c>
      <c r="F879">
        <v>41</v>
      </c>
      <c r="G879">
        <v>45</v>
      </c>
      <c r="H879" s="1">
        <v>60</v>
      </c>
      <c r="I879">
        <v>0</v>
      </c>
      <c r="J879">
        <v>0</v>
      </c>
      <c r="K879">
        <v>0</v>
      </c>
      <c r="L879">
        <v>0</v>
      </c>
      <c r="M879">
        <v>0</v>
      </c>
    </row>
    <row r="880" spans="1:13">
      <c r="A880" s="4">
        <f t="shared" si="53"/>
        <v>319</v>
      </c>
      <c r="B880">
        <v>5</v>
      </c>
      <c r="C880">
        <v>8</v>
      </c>
      <c r="D880">
        <v>22</v>
      </c>
      <c r="E880">
        <v>28</v>
      </c>
      <c r="F880">
        <v>33</v>
      </c>
      <c r="G880">
        <v>42</v>
      </c>
      <c r="H880" s="1">
        <v>29</v>
      </c>
      <c r="I880">
        <v>0</v>
      </c>
      <c r="J880">
        <v>0</v>
      </c>
      <c r="K880">
        <v>0</v>
      </c>
      <c r="L880">
        <v>0</v>
      </c>
      <c r="M880">
        <v>0</v>
      </c>
    </row>
    <row r="881" spans="1:13">
      <c r="A881" s="4">
        <f t="shared" si="53"/>
        <v>318</v>
      </c>
      <c r="B881">
        <v>2</v>
      </c>
      <c r="C881">
        <v>17</v>
      </c>
      <c r="D881">
        <v>19</v>
      </c>
      <c r="E881">
        <v>20</v>
      </c>
      <c r="F881">
        <v>34</v>
      </c>
      <c r="G881">
        <v>45</v>
      </c>
      <c r="H881" s="1">
        <v>64</v>
      </c>
      <c r="I881">
        <v>0</v>
      </c>
      <c r="J881">
        <v>0</v>
      </c>
      <c r="K881">
        <v>0</v>
      </c>
      <c r="L881">
        <v>0</v>
      </c>
      <c r="M881">
        <v>2</v>
      </c>
    </row>
    <row r="882" spans="1:13">
      <c r="A882" s="4">
        <f t="shared" si="53"/>
        <v>317</v>
      </c>
      <c r="B882">
        <v>3</v>
      </c>
      <c r="C882">
        <v>10</v>
      </c>
      <c r="D882">
        <v>11</v>
      </c>
      <c r="E882">
        <v>22</v>
      </c>
      <c r="F882">
        <v>36</v>
      </c>
      <c r="G882">
        <v>39</v>
      </c>
      <c r="H882" s="1">
        <v>174</v>
      </c>
      <c r="I882">
        <v>0</v>
      </c>
      <c r="J882">
        <v>0</v>
      </c>
      <c r="K882">
        <v>0</v>
      </c>
      <c r="L882">
        <v>0</v>
      </c>
      <c r="M882">
        <v>9</v>
      </c>
    </row>
    <row r="883" spans="1:13">
      <c r="A883" s="4">
        <f t="shared" si="53"/>
        <v>316</v>
      </c>
      <c r="B883">
        <v>10</v>
      </c>
      <c r="C883">
        <v>11</v>
      </c>
      <c r="D883">
        <v>21</v>
      </c>
      <c r="E883">
        <v>27</v>
      </c>
      <c r="F883">
        <v>31</v>
      </c>
      <c r="G883">
        <v>39</v>
      </c>
      <c r="H883" s="1">
        <v>7</v>
      </c>
      <c r="I883">
        <v>0</v>
      </c>
      <c r="J883">
        <v>0</v>
      </c>
      <c r="K883">
        <v>0</v>
      </c>
      <c r="L883">
        <v>0</v>
      </c>
      <c r="M883">
        <v>0</v>
      </c>
    </row>
    <row r="884" spans="1:13">
      <c r="A884" s="4">
        <f t="shared" si="53"/>
        <v>315</v>
      </c>
      <c r="B884">
        <v>1</v>
      </c>
      <c r="C884">
        <v>13</v>
      </c>
      <c r="D884">
        <v>33</v>
      </c>
      <c r="E884">
        <v>35</v>
      </c>
      <c r="F884">
        <v>43</v>
      </c>
      <c r="G884">
        <v>45</v>
      </c>
      <c r="H884" s="1">
        <v>15</v>
      </c>
      <c r="I884">
        <v>0</v>
      </c>
      <c r="J884">
        <v>0</v>
      </c>
      <c r="K884">
        <v>0</v>
      </c>
      <c r="L884">
        <v>0</v>
      </c>
      <c r="M884">
        <v>0</v>
      </c>
    </row>
    <row r="885" spans="1:13">
      <c r="A885" s="4">
        <f t="shared" si="53"/>
        <v>314</v>
      </c>
      <c r="B885">
        <v>15</v>
      </c>
      <c r="C885">
        <v>17</v>
      </c>
      <c r="D885">
        <v>19</v>
      </c>
      <c r="E885">
        <v>34</v>
      </c>
      <c r="F885">
        <v>38</v>
      </c>
      <c r="G885">
        <v>41</v>
      </c>
      <c r="H885" s="1">
        <v>14</v>
      </c>
      <c r="I885">
        <v>0</v>
      </c>
      <c r="J885">
        <v>0</v>
      </c>
      <c r="K885">
        <v>0</v>
      </c>
      <c r="L885">
        <v>0</v>
      </c>
      <c r="M885">
        <v>3</v>
      </c>
    </row>
    <row r="886" spans="1:13">
      <c r="A886" s="4">
        <f t="shared" si="53"/>
        <v>313</v>
      </c>
      <c r="B886">
        <v>9</v>
      </c>
      <c r="C886">
        <v>17</v>
      </c>
      <c r="D886">
        <v>34</v>
      </c>
      <c r="E886">
        <v>35</v>
      </c>
      <c r="F886">
        <v>43</v>
      </c>
      <c r="G886">
        <v>45</v>
      </c>
      <c r="H886" s="1">
        <v>0</v>
      </c>
      <c r="I886">
        <v>0</v>
      </c>
      <c r="J886">
        <v>0</v>
      </c>
      <c r="K886">
        <v>0</v>
      </c>
      <c r="L886">
        <v>0</v>
      </c>
      <c r="M886">
        <v>0</v>
      </c>
    </row>
    <row r="887" spans="1:13">
      <c r="A887" s="4">
        <f t="shared" si="53"/>
        <v>312</v>
      </c>
      <c r="B887">
        <v>2</v>
      </c>
      <c r="C887">
        <v>3</v>
      </c>
      <c r="D887">
        <v>5</v>
      </c>
      <c r="E887">
        <v>6</v>
      </c>
      <c r="F887">
        <v>12</v>
      </c>
      <c r="G887">
        <v>20</v>
      </c>
      <c r="H887" s="1">
        <v>0</v>
      </c>
      <c r="I887">
        <v>0</v>
      </c>
      <c r="J887">
        <v>0</v>
      </c>
      <c r="K887">
        <v>0</v>
      </c>
      <c r="L887">
        <v>0</v>
      </c>
      <c r="M887">
        <v>0</v>
      </c>
    </row>
    <row r="888" spans="1:13">
      <c r="A888" s="4">
        <f t="shared" si="53"/>
        <v>311</v>
      </c>
      <c r="B888">
        <v>4</v>
      </c>
      <c r="C888">
        <v>12</v>
      </c>
      <c r="D888">
        <v>24</v>
      </c>
      <c r="E888">
        <v>27</v>
      </c>
      <c r="F888">
        <v>28</v>
      </c>
      <c r="G888">
        <v>32</v>
      </c>
      <c r="H888" s="1">
        <v>120</v>
      </c>
      <c r="I888">
        <v>0</v>
      </c>
      <c r="J888">
        <v>0</v>
      </c>
      <c r="K888">
        <v>0</v>
      </c>
      <c r="L888">
        <v>0</v>
      </c>
      <c r="M888">
        <v>1</v>
      </c>
    </row>
    <row r="889" spans="1:13">
      <c r="A889" s="4">
        <f t="shared" si="53"/>
        <v>310</v>
      </c>
      <c r="B889">
        <v>1</v>
      </c>
      <c r="C889">
        <v>5</v>
      </c>
      <c r="D889">
        <v>19</v>
      </c>
      <c r="E889">
        <v>28</v>
      </c>
      <c r="F889">
        <v>34</v>
      </c>
      <c r="G889">
        <v>41</v>
      </c>
      <c r="H889" s="1">
        <v>29</v>
      </c>
      <c r="I889">
        <v>0</v>
      </c>
      <c r="J889">
        <v>0</v>
      </c>
      <c r="K889">
        <v>0</v>
      </c>
      <c r="L889">
        <v>0</v>
      </c>
      <c r="M889">
        <v>1</v>
      </c>
    </row>
    <row r="890" spans="1:13">
      <c r="A890" s="4">
        <f t="shared" si="53"/>
        <v>309</v>
      </c>
      <c r="B890">
        <v>1</v>
      </c>
      <c r="C890">
        <v>2</v>
      </c>
      <c r="D890">
        <v>5</v>
      </c>
      <c r="E890">
        <v>11</v>
      </c>
      <c r="F890">
        <v>18</v>
      </c>
      <c r="G890">
        <v>36</v>
      </c>
      <c r="H890" s="1">
        <v>101</v>
      </c>
      <c r="I890">
        <v>0</v>
      </c>
      <c r="J890">
        <v>0</v>
      </c>
      <c r="K890">
        <v>0</v>
      </c>
      <c r="L890">
        <v>0</v>
      </c>
      <c r="M890">
        <v>0</v>
      </c>
    </row>
    <row r="891" spans="1:13">
      <c r="A891" s="4">
        <f t="shared" si="53"/>
        <v>308</v>
      </c>
      <c r="B891">
        <v>14</v>
      </c>
      <c r="C891">
        <v>15</v>
      </c>
      <c r="D891">
        <v>17</v>
      </c>
      <c r="E891">
        <v>19</v>
      </c>
      <c r="F891">
        <v>37</v>
      </c>
      <c r="G891">
        <v>45</v>
      </c>
      <c r="H891" s="1">
        <v>0</v>
      </c>
      <c r="I891">
        <v>0</v>
      </c>
      <c r="J891">
        <v>0</v>
      </c>
      <c r="K891">
        <v>0</v>
      </c>
      <c r="L891">
        <v>0</v>
      </c>
      <c r="M891">
        <v>0</v>
      </c>
    </row>
    <row r="892" spans="1:13">
      <c r="A892" s="4">
        <f t="shared" si="53"/>
        <v>307</v>
      </c>
      <c r="B892">
        <v>5</v>
      </c>
      <c r="C892">
        <v>15</v>
      </c>
      <c r="D892">
        <v>21</v>
      </c>
      <c r="E892">
        <v>23</v>
      </c>
      <c r="F892">
        <v>25</v>
      </c>
      <c r="G892">
        <v>45</v>
      </c>
      <c r="H892" s="1">
        <v>0</v>
      </c>
      <c r="I892">
        <v>0</v>
      </c>
      <c r="J892">
        <v>0</v>
      </c>
      <c r="K892">
        <v>0</v>
      </c>
      <c r="L892">
        <v>0</v>
      </c>
      <c r="M892">
        <v>0</v>
      </c>
    </row>
    <row r="893" spans="1:13">
      <c r="A893" s="4">
        <f t="shared" si="53"/>
        <v>306</v>
      </c>
      <c r="B893">
        <v>4</v>
      </c>
      <c r="C893">
        <v>18</v>
      </c>
      <c r="D893">
        <v>23</v>
      </c>
      <c r="E893">
        <v>30</v>
      </c>
      <c r="F893">
        <v>34</v>
      </c>
      <c r="G893">
        <v>41</v>
      </c>
      <c r="H893" s="1">
        <v>0</v>
      </c>
      <c r="I893">
        <v>0</v>
      </c>
      <c r="J893">
        <v>0</v>
      </c>
      <c r="K893">
        <v>0</v>
      </c>
      <c r="L893">
        <v>0</v>
      </c>
      <c r="M893">
        <v>0</v>
      </c>
    </row>
    <row r="894" spans="1:13">
      <c r="A894" s="4">
        <f t="shared" si="53"/>
        <v>305</v>
      </c>
      <c r="B894">
        <v>7</v>
      </c>
      <c r="C894">
        <v>8</v>
      </c>
      <c r="D894">
        <v>18</v>
      </c>
      <c r="E894">
        <v>21</v>
      </c>
      <c r="F894">
        <v>23</v>
      </c>
      <c r="G894">
        <v>39</v>
      </c>
      <c r="H894" s="1">
        <v>69</v>
      </c>
      <c r="I894">
        <v>0</v>
      </c>
      <c r="J894">
        <v>0</v>
      </c>
      <c r="K894">
        <v>0</v>
      </c>
      <c r="L894">
        <v>0</v>
      </c>
      <c r="M894">
        <v>0</v>
      </c>
    </row>
    <row r="895" spans="1:13">
      <c r="A895" s="4">
        <f t="shared" si="53"/>
        <v>304</v>
      </c>
      <c r="B895">
        <v>4</v>
      </c>
      <c r="C895">
        <v>10</v>
      </c>
      <c r="D895">
        <v>16</v>
      </c>
      <c r="E895">
        <v>26</v>
      </c>
      <c r="F895">
        <v>33</v>
      </c>
      <c r="G895">
        <v>41</v>
      </c>
      <c r="H895" s="1">
        <v>233</v>
      </c>
      <c r="I895">
        <v>0</v>
      </c>
      <c r="J895">
        <v>0</v>
      </c>
      <c r="K895">
        <v>0</v>
      </c>
      <c r="L895">
        <v>0</v>
      </c>
      <c r="M895">
        <v>7</v>
      </c>
    </row>
    <row r="896" spans="1:13">
      <c r="A896" s="4">
        <f t="shared" si="53"/>
        <v>303</v>
      </c>
      <c r="B896">
        <v>2</v>
      </c>
      <c r="C896">
        <v>14</v>
      </c>
      <c r="D896">
        <v>17</v>
      </c>
      <c r="E896">
        <v>30</v>
      </c>
      <c r="F896">
        <v>38</v>
      </c>
      <c r="G896">
        <v>45</v>
      </c>
      <c r="H896" s="1">
        <v>141</v>
      </c>
      <c r="I896">
        <v>0</v>
      </c>
      <c r="J896">
        <v>0</v>
      </c>
      <c r="K896">
        <v>0</v>
      </c>
      <c r="L896">
        <v>3</v>
      </c>
      <c r="M896">
        <v>7</v>
      </c>
    </row>
    <row r="897" spans="1:13">
      <c r="A897" s="4">
        <f t="shared" si="53"/>
        <v>302</v>
      </c>
      <c r="B897">
        <v>13</v>
      </c>
      <c r="C897">
        <v>19</v>
      </c>
      <c r="D897">
        <v>20</v>
      </c>
      <c r="E897">
        <v>32</v>
      </c>
      <c r="F897">
        <v>38</v>
      </c>
      <c r="G897">
        <v>42</v>
      </c>
      <c r="H897" s="1">
        <v>6</v>
      </c>
      <c r="I897">
        <v>0</v>
      </c>
      <c r="J897">
        <v>0</v>
      </c>
      <c r="K897">
        <v>0</v>
      </c>
      <c r="L897">
        <v>0</v>
      </c>
      <c r="M897">
        <v>0</v>
      </c>
    </row>
    <row r="898" spans="1:13">
      <c r="A898" s="4">
        <f t="shared" si="53"/>
        <v>301</v>
      </c>
      <c r="B898">
        <v>7</v>
      </c>
      <c r="C898">
        <v>11</v>
      </c>
      <c r="D898">
        <v>13</v>
      </c>
      <c r="E898">
        <v>33</v>
      </c>
      <c r="F898">
        <v>37</v>
      </c>
      <c r="G898">
        <v>43</v>
      </c>
      <c r="H898" s="1">
        <v>81</v>
      </c>
      <c r="I898">
        <v>0</v>
      </c>
      <c r="J898">
        <v>0</v>
      </c>
      <c r="K898">
        <v>0</v>
      </c>
      <c r="L898">
        <v>0</v>
      </c>
      <c r="M898">
        <v>1</v>
      </c>
    </row>
    <row r="899" spans="1:13">
      <c r="A899" s="4">
        <f t="shared" si="53"/>
        <v>300</v>
      </c>
      <c r="B899">
        <v>7</v>
      </c>
      <c r="C899">
        <v>9</v>
      </c>
      <c r="D899">
        <v>10</v>
      </c>
      <c r="E899">
        <v>12</v>
      </c>
      <c r="F899">
        <v>26</v>
      </c>
      <c r="G899">
        <v>38</v>
      </c>
      <c r="H899" s="1">
        <v>53</v>
      </c>
      <c r="I899">
        <v>0</v>
      </c>
      <c r="J899">
        <v>0</v>
      </c>
      <c r="K899">
        <v>0</v>
      </c>
      <c r="L899">
        <v>0</v>
      </c>
      <c r="M899">
        <v>5</v>
      </c>
    </row>
    <row r="900" spans="1:13">
      <c r="A900" s="4">
        <f t="shared" si="53"/>
        <v>299</v>
      </c>
      <c r="B900">
        <v>1</v>
      </c>
      <c r="C900">
        <v>3</v>
      </c>
      <c r="D900">
        <v>20</v>
      </c>
      <c r="E900">
        <v>25</v>
      </c>
      <c r="F900">
        <v>36</v>
      </c>
      <c r="G900">
        <v>45</v>
      </c>
      <c r="H900" s="1">
        <v>57</v>
      </c>
      <c r="I900">
        <v>0</v>
      </c>
      <c r="J900">
        <v>0</v>
      </c>
      <c r="K900">
        <v>0</v>
      </c>
      <c r="L900">
        <v>0</v>
      </c>
      <c r="M900">
        <v>2</v>
      </c>
    </row>
    <row r="901" spans="1:13">
      <c r="A901" s="4">
        <f t="shared" ref="A901:A964" si="54">A902+1</f>
        <v>298</v>
      </c>
      <c r="B901">
        <v>5</v>
      </c>
      <c r="C901">
        <v>9</v>
      </c>
      <c r="D901">
        <v>27</v>
      </c>
      <c r="E901">
        <v>29</v>
      </c>
      <c r="F901">
        <v>37</v>
      </c>
      <c r="G901">
        <v>40</v>
      </c>
      <c r="H901" s="1">
        <v>101</v>
      </c>
      <c r="I901">
        <v>0</v>
      </c>
      <c r="J901">
        <v>0</v>
      </c>
      <c r="K901">
        <v>0</v>
      </c>
      <c r="L901">
        <v>0</v>
      </c>
      <c r="M901">
        <v>0</v>
      </c>
    </row>
    <row r="902" spans="1:13">
      <c r="A902" s="4">
        <f t="shared" si="54"/>
        <v>297</v>
      </c>
      <c r="B902">
        <v>6</v>
      </c>
      <c r="C902">
        <v>11</v>
      </c>
      <c r="D902">
        <v>19</v>
      </c>
      <c r="E902">
        <v>20</v>
      </c>
      <c r="F902">
        <v>28</v>
      </c>
      <c r="G902">
        <v>32</v>
      </c>
      <c r="H902" s="1">
        <v>13</v>
      </c>
      <c r="I902">
        <v>0</v>
      </c>
      <c r="J902">
        <v>0</v>
      </c>
      <c r="K902">
        <v>0</v>
      </c>
      <c r="L902">
        <v>0</v>
      </c>
      <c r="M902">
        <v>0</v>
      </c>
    </row>
    <row r="903" spans="1:13">
      <c r="A903" s="4">
        <f t="shared" si="54"/>
        <v>296</v>
      </c>
      <c r="B903">
        <v>3</v>
      </c>
      <c r="C903">
        <v>8</v>
      </c>
      <c r="D903">
        <v>15</v>
      </c>
      <c r="E903">
        <v>27</v>
      </c>
      <c r="F903">
        <v>30</v>
      </c>
      <c r="G903">
        <v>45</v>
      </c>
      <c r="H903" s="1">
        <v>50</v>
      </c>
      <c r="I903">
        <v>0</v>
      </c>
      <c r="J903">
        <v>0</v>
      </c>
      <c r="K903">
        <v>0</v>
      </c>
      <c r="L903">
        <v>0</v>
      </c>
      <c r="M903">
        <v>0</v>
      </c>
    </row>
    <row r="904" spans="1:13">
      <c r="A904" s="4">
        <f t="shared" si="54"/>
        <v>295</v>
      </c>
      <c r="B904">
        <v>1</v>
      </c>
      <c r="C904">
        <v>4</v>
      </c>
      <c r="D904">
        <v>12</v>
      </c>
      <c r="E904">
        <v>16</v>
      </c>
      <c r="F904">
        <v>18</v>
      </c>
      <c r="G904">
        <v>38</v>
      </c>
      <c r="H904" s="1">
        <v>51</v>
      </c>
      <c r="I904">
        <v>0</v>
      </c>
      <c r="J904">
        <v>0</v>
      </c>
      <c r="K904">
        <v>0</v>
      </c>
      <c r="L904">
        <v>0</v>
      </c>
      <c r="M904">
        <v>4</v>
      </c>
    </row>
    <row r="905" spans="1:13">
      <c r="A905" s="4">
        <f t="shared" si="54"/>
        <v>294</v>
      </c>
      <c r="B905">
        <v>6</v>
      </c>
      <c r="C905">
        <v>10</v>
      </c>
      <c r="D905">
        <v>17</v>
      </c>
      <c r="E905">
        <v>30</v>
      </c>
      <c r="F905">
        <v>37</v>
      </c>
      <c r="G905">
        <v>38</v>
      </c>
      <c r="H905" s="1">
        <v>0</v>
      </c>
      <c r="I905">
        <v>0</v>
      </c>
      <c r="J905">
        <v>0</v>
      </c>
      <c r="K905">
        <v>0</v>
      </c>
      <c r="L905">
        <v>0</v>
      </c>
      <c r="M905">
        <v>0</v>
      </c>
    </row>
    <row r="906" spans="1:13">
      <c r="A906" s="4">
        <f t="shared" si="54"/>
        <v>293</v>
      </c>
      <c r="B906">
        <v>1</v>
      </c>
      <c r="C906">
        <v>9</v>
      </c>
      <c r="D906">
        <v>17</v>
      </c>
      <c r="E906">
        <v>21</v>
      </c>
      <c r="F906">
        <v>29</v>
      </c>
      <c r="G906">
        <v>33</v>
      </c>
      <c r="H906" s="1">
        <v>0</v>
      </c>
      <c r="I906">
        <v>0</v>
      </c>
      <c r="J906">
        <v>0</v>
      </c>
      <c r="K906">
        <v>0</v>
      </c>
      <c r="L906">
        <v>0</v>
      </c>
      <c r="M906">
        <v>0</v>
      </c>
    </row>
    <row r="907" spans="1:13">
      <c r="A907" s="4">
        <f t="shared" si="54"/>
        <v>292</v>
      </c>
      <c r="B907">
        <v>17</v>
      </c>
      <c r="C907">
        <v>18</v>
      </c>
      <c r="D907">
        <v>31</v>
      </c>
      <c r="E907">
        <v>32</v>
      </c>
      <c r="F907">
        <v>33</v>
      </c>
      <c r="G907">
        <v>34</v>
      </c>
      <c r="H907" s="1">
        <v>89</v>
      </c>
      <c r="I907">
        <v>0</v>
      </c>
      <c r="J907">
        <v>0</v>
      </c>
      <c r="K907">
        <v>0</v>
      </c>
      <c r="L907">
        <v>0</v>
      </c>
      <c r="M907">
        <v>1</v>
      </c>
    </row>
    <row r="908" spans="1:13">
      <c r="A908" s="4">
        <f t="shared" si="54"/>
        <v>291</v>
      </c>
      <c r="B908">
        <v>3</v>
      </c>
      <c r="C908">
        <v>7</v>
      </c>
      <c r="D908">
        <v>8</v>
      </c>
      <c r="E908">
        <v>18</v>
      </c>
      <c r="F908">
        <v>20</v>
      </c>
      <c r="G908">
        <v>42</v>
      </c>
      <c r="H908" s="1">
        <v>46</v>
      </c>
      <c r="I908">
        <v>0</v>
      </c>
      <c r="J908">
        <v>0</v>
      </c>
      <c r="K908">
        <v>0</v>
      </c>
      <c r="L908">
        <v>0</v>
      </c>
      <c r="M908">
        <v>1</v>
      </c>
    </row>
    <row r="909" spans="1:13">
      <c r="A909" s="4">
        <f t="shared" si="54"/>
        <v>290</v>
      </c>
      <c r="B909">
        <v>8</v>
      </c>
      <c r="C909">
        <v>13</v>
      </c>
      <c r="D909">
        <v>18</v>
      </c>
      <c r="E909">
        <v>32</v>
      </c>
      <c r="F909">
        <v>39</v>
      </c>
      <c r="G909">
        <v>45</v>
      </c>
      <c r="H909" s="1">
        <v>103</v>
      </c>
      <c r="I909">
        <v>0</v>
      </c>
      <c r="J909">
        <v>0</v>
      </c>
      <c r="K909">
        <v>0</v>
      </c>
      <c r="L909">
        <v>0</v>
      </c>
      <c r="M909">
        <v>3</v>
      </c>
    </row>
    <row r="910" spans="1:13">
      <c r="A910" s="4">
        <f t="shared" si="54"/>
        <v>289</v>
      </c>
      <c r="B910" s="167">
        <v>3</v>
      </c>
      <c r="C910" s="167">
        <v>14</v>
      </c>
      <c r="D910" s="167">
        <v>33</v>
      </c>
      <c r="E910" s="167">
        <v>37</v>
      </c>
      <c r="F910" s="167">
        <v>38</v>
      </c>
      <c r="G910" s="167">
        <v>42</v>
      </c>
      <c r="H910" s="168">
        <v>184</v>
      </c>
      <c r="I910" s="167">
        <v>1</v>
      </c>
      <c r="J910" s="167">
        <v>0</v>
      </c>
      <c r="K910" s="167">
        <v>0</v>
      </c>
      <c r="L910" s="167">
        <v>4</v>
      </c>
      <c r="M910" s="167">
        <v>17</v>
      </c>
    </row>
    <row r="911" spans="1:13">
      <c r="A911" s="4">
        <f t="shared" si="54"/>
        <v>288</v>
      </c>
      <c r="B911">
        <v>1</v>
      </c>
      <c r="C911">
        <v>12</v>
      </c>
      <c r="D911">
        <v>17</v>
      </c>
      <c r="E911">
        <v>28</v>
      </c>
      <c r="F911">
        <v>35</v>
      </c>
      <c r="G911">
        <v>41</v>
      </c>
      <c r="H911" s="1">
        <v>60</v>
      </c>
      <c r="I911">
        <v>0</v>
      </c>
      <c r="J911">
        <v>0</v>
      </c>
      <c r="K911">
        <v>0</v>
      </c>
      <c r="L911">
        <v>0</v>
      </c>
      <c r="M911">
        <v>4</v>
      </c>
    </row>
    <row r="912" spans="1:13">
      <c r="A912" s="4">
        <f t="shared" si="54"/>
        <v>287</v>
      </c>
      <c r="B912">
        <v>6</v>
      </c>
      <c r="C912">
        <v>12</v>
      </c>
      <c r="D912">
        <v>24</v>
      </c>
      <c r="E912">
        <v>27</v>
      </c>
      <c r="F912">
        <v>35</v>
      </c>
      <c r="G912">
        <v>37</v>
      </c>
      <c r="H912" s="1">
        <v>167</v>
      </c>
      <c r="I912">
        <v>0</v>
      </c>
      <c r="J912">
        <v>0</v>
      </c>
      <c r="K912">
        <v>0</v>
      </c>
      <c r="L912">
        <v>0</v>
      </c>
      <c r="M912">
        <v>4</v>
      </c>
    </row>
    <row r="913" spans="1:13">
      <c r="A913" s="4">
        <f t="shared" si="54"/>
        <v>286</v>
      </c>
      <c r="B913">
        <v>1</v>
      </c>
      <c r="C913">
        <v>15</v>
      </c>
      <c r="D913">
        <v>19</v>
      </c>
      <c r="E913">
        <v>40</v>
      </c>
      <c r="F913">
        <v>42</v>
      </c>
      <c r="G913">
        <v>44</v>
      </c>
      <c r="H913" s="1">
        <v>12</v>
      </c>
      <c r="I913">
        <v>0</v>
      </c>
      <c r="J913">
        <v>0</v>
      </c>
      <c r="K913">
        <v>0</v>
      </c>
      <c r="L913">
        <v>0</v>
      </c>
      <c r="M913">
        <v>1</v>
      </c>
    </row>
    <row r="914" spans="1:13">
      <c r="A914" s="4">
        <f t="shared" si="54"/>
        <v>285</v>
      </c>
      <c r="B914">
        <v>13</v>
      </c>
      <c r="C914">
        <v>33</v>
      </c>
      <c r="D914">
        <v>37</v>
      </c>
      <c r="E914">
        <v>40</v>
      </c>
      <c r="F914">
        <v>41</v>
      </c>
      <c r="G914">
        <v>45</v>
      </c>
      <c r="H914" s="1">
        <v>42</v>
      </c>
      <c r="I914">
        <v>0</v>
      </c>
      <c r="J914">
        <v>0</v>
      </c>
      <c r="K914">
        <v>0</v>
      </c>
      <c r="L914">
        <v>0</v>
      </c>
      <c r="M914">
        <v>0</v>
      </c>
    </row>
    <row r="915" spans="1:13">
      <c r="A915" s="4">
        <f t="shared" si="54"/>
        <v>284</v>
      </c>
      <c r="B915">
        <v>2</v>
      </c>
      <c r="C915">
        <v>7</v>
      </c>
      <c r="D915">
        <v>15</v>
      </c>
      <c r="E915">
        <v>24</v>
      </c>
      <c r="F915">
        <v>30</v>
      </c>
      <c r="G915">
        <v>45</v>
      </c>
      <c r="H915" s="1">
        <v>41</v>
      </c>
      <c r="I915">
        <v>0</v>
      </c>
      <c r="J915">
        <v>0</v>
      </c>
      <c r="K915">
        <v>1</v>
      </c>
      <c r="L915">
        <v>0</v>
      </c>
      <c r="M915">
        <v>0</v>
      </c>
    </row>
    <row r="916" spans="1:13">
      <c r="A916" s="4">
        <f t="shared" si="54"/>
        <v>283</v>
      </c>
      <c r="B916">
        <v>6</v>
      </c>
      <c r="C916">
        <v>8</v>
      </c>
      <c r="D916">
        <v>18</v>
      </c>
      <c r="E916">
        <v>31</v>
      </c>
      <c r="F916">
        <v>38</v>
      </c>
      <c r="G916">
        <v>45</v>
      </c>
      <c r="H916" s="1">
        <v>73</v>
      </c>
      <c r="I916">
        <v>0</v>
      </c>
      <c r="J916">
        <v>0</v>
      </c>
      <c r="K916">
        <v>0</v>
      </c>
      <c r="L916">
        <v>0</v>
      </c>
      <c r="M916">
        <v>1</v>
      </c>
    </row>
    <row r="917" spans="1:13">
      <c r="A917" s="4">
        <f t="shared" si="54"/>
        <v>282</v>
      </c>
      <c r="B917">
        <v>2</v>
      </c>
      <c r="C917">
        <v>5</v>
      </c>
      <c r="D917">
        <v>10</v>
      </c>
      <c r="E917">
        <v>18</v>
      </c>
      <c r="F917">
        <v>31</v>
      </c>
      <c r="G917">
        <v>32</v>
      </c>
      <c r="H917" s="1">
        <v>28</v>
      </c>
      <c r="I917">
        <v>0</v>
      </c>
      <c r="J917">
        <v>0</v>
      </c>
      <c r="K917">
        <v>0</v>
      </c>
      <c r="L917">
        <v>0</v>
      </c>
      <c r="M917">
        <v>0</v>
      </c>
    </row>
    <row r="918" spans="1:13">
      <c r="A918" s="4">
        <f t="shared" si="54"/>
        <v>281</v>
      </c>
      <c r="B918">
        <v>1</v>
      </c>
      <c r="C918">
        <v>3</v>
      </c>
      <c r="D918">
        <v>4</v>
      </c>
      <c r="E918">
        <v>6</v>
      </c>
      <c r="F918">
        <v>14</v>
      </c>
      <c r="G918">
        <v>41</v>
      </c>
      <c r="H918" s="1">
        <v>0</v>
      </c>
      <c r="I918">
        <v>0</v>
      </c>
      <c r="J918">
        <v>0</v>
      </c>
      <c r="K918">
        <v>0</v>
      </c>
      <c r="L918">
        <v>0</v>
      </c>
      <c r="M918">
        <v>0</v>
      </c>
    </row>
    <row r="919" spans="1:13">
      <c r="A919" s="4">
        <f t="shared" si="54"/>
        <v>280</v>
      </c>
      <c r="B919">
        <v>10</v>
      </c>
      <c r="C919">
        <v>11</v>
      </c>
      <c r="D919">
        <v>23</v>
      </c>
      <c r="E919">
        <v>24</v>
      </c>
      <c r="F919">
        <v>36</v>
      </c>
      <c r="G919">
        <v>37</v>
      </c>
      <c r="H919" s="1">
        <v>132</v>
      </c>
      <c r="I919">
        <v>0</v>
      </c>
      <c r="J919">
        <v>0</v>
      </c>
      <c r="K919">
        <v>0</v>
      </c>
      <c r="L919">
        <v>0</v>
      </c>
      <c r="M919">
        <v>1</v>
      </c>
    </row>
    <row r="920" spans="1:13">
      <c r="A920" s="4">
        <f t="shared" si="54"/>
        <v>279</v>
      </c>
      <c r="B920">
        <v>7</v>
      </c>
      <c r="C920">
        <v>16</v>
      </c>
      <c r="D920">
        <v>31</v>
      </c>
      <c r="E920">
        <v>36</v>
      </c>
      <c r="F920">
        <v>37</v>
      </c>
      <c r="G920">
        <v>38</v>
      </c>
      <c r="H920" s="1">
        <v>29</v>
      </c>
      <c r="I920">
        <v>0</v>
      </c>
      <c r="J920">
        <v>0</v>
      </c>
      <c r="K920">
        <v>0</v>
      </c>
      <c r="L920">
        <v>0</v>
      </c>
      <c r="M920">
        <v>3</v>
      </c>
    </row>
    <row r="921" spans="1:13">
      <c r="A921" s="4">
        <f t="shared" si="54"/>
        <v>278</v>
      </c>
      <c r="B921">
        <v>3</v>
      </c>
      <c r="C921">
        <v>11</v>
      </c>
      <c r="D921">
        <v>37</v>
      </c>
      <c r="E921">
        <v>39</v>
      </c>
      <c r="F921">
        <v>41</v>
      </c>
      <c r="G921">
        <v>43</v>
      </c>
      <c r="H921" s="1">
        <v>0</v>
      </c>
      <c r="I921">
        <v>0</v>
      </c>
      <c r="J921">
        <v>0</v>
      </c>
      <c r="K921">
        <v>0</v>
      </c>
      <c r="L921">
        <v>0</v>
      </c>
      <c r="M921">
        <v>0</v>
      </c>
    </row>
    <row r="922" spans="1:13">
      <c r="A922" s="4">
        <f t="shared" si="54"/>
        <v>277</v>
      </c>
      <c r="B922">
        <v>10</v>
      </c>
      <c r="C922">
        <v>12</v>
      </c>
      <c r="D922">
        <v>13</v>
      </c>
      <c r="E922">
        <v>15</v>
      </c>
      <c r="F922">
        <v>25</v>
      </c>
      <c r="G922">
        <v>29</v>
      </c>
      <c r="H922" s="1">
        <v>130</v>
      </c>
      <c r="I922">
        <v>0</v>
      </c>
      <c r="J922">
        <v>0</v>
      </c>
      <c r="K922">
        <v>0</v>
      </c>
      <c r="L922">
        <v>1</v>
      </c>
      <c r="M922">
        <v>2</v>
      </c>
    </row>
    <row r="923" spans="1:13">
      <c r="A923" s="4">
        <f t="shared" si="54"/>
        <v>276</v>
      </c>
      <c r="B923">
        <v>4</v>
      </c>
      <c r="C923">
        <v>15</v>
      </c>
      <c r="D923">
        <v>21</v>
      </c>
      <c r="E923">
        <v>33</v>
      </c>
      <c r="F923">
        <v>39</v>
      </c>
      <c r="G923">
        <v>41</v>
      </c>
      <c r="H923" s="1">
        <v>11</v>
      </c>
      <c r="I923">
        <v>0</v>
      </c>
      <c r="J923">
        <v>0</v>
      </c>
      <c r="K923">
        <v>0</v>
      </c>
      <c r="L923">
        <v>0</v>
      </c>
      <c r="M923">
        <v>0</v>
      </c>
    </row>
    <row r="924" spans="1:13">
      <c r="A924" s="4">
        <f t="shared" si="54"/>
        <v>275</v>
      </c>
      <c r="B924">
        <v>14</v>
      </c>
      <c r="C924">
        <v>19</v>
      </c>
      <c r="D924">
        <v>20</v>
      </c>
      <c r="E924">
        <v>35</v>
      </c>
      <c r="F924">
        <v>38</v>
      </c>
      <c r="G924">
        <v>40</v>
      </c>
      <c r="H924" s="1">
        <v>0</v>
      </c>
      <c r="I924">
        <v>0</v>
      </c>
      <c r="J924">
        <v>0</v>
      </c>
      <c r="K924">
        <v>0</v>
      </c>
      <c r="L924">
        <v>0</v>
      </c>
      <c r="M924">
        <v>0</v>
      </c>
    </row>
    <row r="925" spans="1:13">
      <c r="A925" s="4">
        <f t="shared" si="54"/>
        <v>274</v>
      </c>
      <c r="B925">
        <v>13</v>
      </c>
      <c r="C925">
        <v>14</v>
      </c>
      <c r="D925">
        <v>15</v>
      </c>
      <c r="E925">
        <v>26</v>
      </c>
      <c r="F925">
        <v>35</v>
      </c>
      <c r="G925">
        <v>39</v>
      </c>
      <c r="H925" s="1">
        <v>18</v>
      </c>
      <c r="I925">
        <v>0</v>
      </c>
      <c r="J925">
        <v>0</v>
      </c>
      <c r="K925">
        <v>0</v>
      </c>
      <c r="L925">
        <v>0</v>
      </c>
      <c r="M925">
        <v>0</v>
      </c>
    </row>
    <row r="926" spans="1:13">
      <c r="A926" s="4">
        <f t="shared" si="54"/>
        <v>273</v>
      </c>
      <c r="B926">
        <v>1</v>
      </c>
      <c r="C926">
        <v>8</v>
      </c>
      <c r="D926">
        <v>24</v>
      </c>
      <c r="E926">
        <v>31</v>
      </c>
      <c r="F926">
        <v>34</v>
      </c>
      <c r="G926">
        <v>44</v>
      </c>
      <c r="H926" s="1">
        <v>36</v>
      </c>
      <c r="I926">
        <v>0</v>
      </c>
      <c r="J926">
        <v>0</v>
      </c>
      <c r="K926">
        <v>0</v>
      </c>
      <c r="L926">
        <v>0</v>
      </c>
      <c r="M926">
        <v>0</v>
      </c>
    </row>
    <row r="927" spans="1:13">
      <c r="A927" s="4">
        <f t="shared" si="54"/>
        <v>272</v>
      </c>
      <c r="B927">
        <v>7</v>
      </c>
      <c r="C927">
        <v>9</v>
      </c>
      <c r="D927">
        <v>12</v>
      </c>
      <c r="E927">
        <v>27</v>
      </c>
      <c r="F927">
        <v>39</v>
      </c>
      <c r="G927">
        <v>43</v>
      </c>
      <c r="H927" s="1">
        <v>64</v>
      </c>
      <c r="I927">
        <v>0</v>
      </c>
      <c r="J927">
        <v>0</v>
      </c>
      <c r="K927">
        <v>0</v>
      </c>
      <c r="L927">
        <v>0</v>
      </c>
      <c r="M927">
        <v>3</v>
      </c>
    </row>
    <row r="928" spans="1:13">
      <c r="A928" s="4">
        <f t="shared" si="54"/>
        <v>271</v>
      </c>
      <c r="B928">
        <v>3</v>
      </c>
      <c r="C928">
        <v>8</v>
      </c>
      <c r="D928">
        <v>9</v>
      </c>
      <c r="E928">
        <v>27</v>
      </c>
      <c r="F928">
        <v>29</v>
      </c>
      <c r="G928">
        <v>40</v>
      </c>
      <c r="H928" s="1">
        <v>0</v>
      </c>
      <c r="I928">
        <v>0</v>
      </c>
      <c r="J928">
        <v>0</v>
      </c>
      <c r="K928">
        <v>0</v>
      </c>
      <c r="L928">
        <v>0</v>
      </c>
      <c r="M928">
        <v>0</v>
      </c>
    </row>
    <row r="929" spans="1:13">
      <c r="A929" s="4">
        <f t="shared" si="54"/>
        <v>270</v>
      </c>
      <c r="B929">
        <v>5</v>
      </c>
      <c r="C929">
        <v>9</v>
      </c>
      <c r="D929">
        <v>12</v>
      </c>
      <c r="E929">
        <v>20</v>
      </c>
      <c r="F929">
        <v>21</v>
      </c>
      <c r="G929">
        <v>26</v>
      </c>
      <c r="H929" s="1">
        <v>18</v>
      </c>
      <c r="I929">
        <v>0</v>
      </c>
      <c r="J929">
        <v>0</v>
      </c>
      <c r="K929">
        <v>0</v>
      </c>
      <c r="L929">
        <v>0</v>
      </c>
      <c r="M929">
        <v>1</v>
      </c>
    </row>
    <row r="930" spans="1:13">
      <c r="A930" s="4">
        <f t="shared" si="54"/>
        <v>269</v>
      </c>
      <c r="B930">
        <v>5</v>
      </c>
      <c r="C930">
        <v>18</v>
      </c>
      <c r="D930">
        <v>20</v>
      </c>
      <c r="E930">
        <v>36</v>
      </c>
      <c r="F930">
        <v>42</v>
      </c>
      <c r="G930">
        <v>43</v>
      </c>
      <c r="H930" s="1">
        <v>64</v>
      </c>
      <c r="I930">
        <v>0</v>
      </c>
      <c r="J930">
        <v>0</v>
      </c>
      <c r="K930">
        <v>0</v>
      </c>
      <c r="L930">
        <v>0</v>
      </c>
      <c r="M930">
        <v>1</v>
      </c>
    </row>
    <row r="931" spans="1:13">
      <c r="A931" s="4">
        <f t="shared" si="54"/>
        <v>268</v>
      </c>
      <c r="B931">
        <v>3</v>
      </c>
      <c r="C931">
        <v>10</v>
      </c>
      <c r="D931">
        <v>19</v>
      </c>
      <c r="E931">
        <v>24</v>
      </c>
      <c r="F931">
        <v>32</v>
      </c>
      <c r="G931">
        <v>45</v>
      </c>
      <c r="H931" s="1">
        <v>100</v>
      </c>
      <c r="I931">
        <v>0</v>
      </c>
      <c r="J931">
        <v>0</v>
      </c>
      <c r="K931">
        <v>0</v>
      </c>
      <c r="L931">
        <v>1</v>
      </c>
      <c r="M931">
        <v>4</v>
      </c>
    </row>
    <row r="932" spans="1:13">
      <c r="A932" s="4">
        <f t="shared" si="54"/>
        <v>267</v>
      </c>
      <c r="B932">
        <v>7</v>
      </c>
      <c r="C932">
        <v>8</v>
      </c>
      <c r="D932">
        <v>24</v>
      </c>
      <c r="E932">
        <v>34</v>
      </c>
      <c r="F932">
        <v>36</v>
      </c>
      <c r="G932">
        <v>41</v>
      </c>
      <c r="H932" s="1">
        <v>37</v>
      </c>
      <c r="I932">
        <v>0</v>
      </c>
      <c r="J932">
        <v>0</v>
      </c>
      <c r="K932">
        <v>0</v>
      </c>
      <c r="L932">
        <v>0</v>
      </c>
      <c r="M932">
        <v>1</v>
      </c>
    </row>
    <row r="933" spans="1:13">
      <c r="A933" s="4">
        <f t="shared" si="54"/>
        <v>266</v>
      </c>
      <c r="B933">
        <v>3</v>
      </c>
      <c r="C933">
        <v>4</v>
      </c>
      <c r="D933">
        <v>9</v>
      </c>
      <c r="E933">
        <v>11</v>
      </c>
      <c r="F933">
        <v>22</v>
      </c>
      <c r="G933">
        <v>42</v>
      </c>
      <c r="H933" s="1">
        <v>20</v>
      </c>
      <c r="I933">
        <v>0</v>
      </c>
      <c r="J933">
        <v>0</v>
      </c>
      <c r="K933">
        <v>0</v>
      </c>
      <c r="L933">
        <v>0</v>
      </c>
      <c r="M933">
        <v>0</v>
      </c>
    </row>
    <row r="934" spans="1:13">
      <c r="A934" s="4">
        <f t="shared" si="54"/>
        <v>265</v>
      </c>
      <c r="B934">
        <v>5</v>
      </c>
      <c r="C934">
        <v>9</v>
      </c>
      <c r="D934">
        <v>34</v>
      </c>
      <c r="E934">
        <v>37</v>
      </c>
      <c r="F934">
        <v>38</v>
      </c>
      <c r="G934">
        <v>39</v>
      </c>
      <c r="H934" s="1">
        <v>0</v>
      </c>
      <c r="I934">
        <v>0</v>
      </c>
      <c r="J934">
        <v>0</v>
      </c>
      <c r="K934">
        <v>0</v>
      </c>
      <c r="L934">
        <v>0</v>
      </c>
      <c r="M934">
        <v>0</v>
      </c>
    </row>
    <row r="935" spans="1:13">
      <c r="A935" s="4">
        <f t="shared" si="54"/>
        <v>264</v>
      </c>
      <c r="B935">
        <v>9</v>
      </c>
      <c r="C935">
        <v>16</v>
      </c>
      <c r="D935">
        <v>27</v>
      </c>
      <c r="E935">
        <v>36</v>
      </c>
      <c r="F935">
        <v>41</v>
      </c>
      <c r="G935">
        <v>44</v>
      </c>
      <c r="H935" s="1">
        <v>113</v>
      </c>
      <c r="I935">
        <v>0</v>
      </c>
      <c r="J935">
        <v>0</v>
      </c>
      <c r="K935">
        <v>0</v>
      </c>
      <c r="L935">
        <v>0</v>
      </c>
      <c r="M935">
        <v>3</v>
      </c>
    </row>
    <row r="936" spans="1:13">
      <c r="A936" s="4">
        <f t="shared" si="54"/>
        <v>263</v>
      </c>
      <c r="B936">
        <v>1</v>
      </c>
      <c r="C936">
        <v>27</v>
      </c>
      <c r="D936">
        <v>28</v>
      </c>
      <c r="E936">
        <v>32</v>
      </c>
      <c r="F936">
        <v>37</v>
      </c>
      <c r="G936">
        <v>40</v>
      </c>
      <c r="H936" s="1">
        <v>46</v>
      </c>
      <c r="I936">
        <v>0</v>
      </c>
      <c r="J936">
        <v>0</v>
      </c>
      <c r="K936">
        <v>0</v>
      </c>
      <c r="L936">
        <v>0</v>
      </c>
      <c r="M936">
        <v>1</v>
      </c>
    </row>
    <row r="937" spans="1:13">
      <c r="A937" s="4">
        <f t="shared" si="54"/>
        <v>262</v>
      </c>
      <c r="B937">
        <v>9</v>
      </c>
      <c r="C937">
        <v>12</v>
      </c>
      <c r="D937">
        <v>24</v>
      </c>
      <c r="E937">
        <v>25</v>
      </c>
      <c r="F937">
        <v>29</v>
      </c>
      <c r="G937">
        <v>31</v>
      </c>
      <c r="H937" s="1">
        <v>65</v>
      </c>
      <c r="I937">
        <v>0</v>
      </c>
      <c r="J937">
        <v>0</v>
      </c>
      <c r="K937">
        <v>0</v>
      </c>
      <c r="L937">
        <v>0</v>
      </c>
      <c r="M937">
        <v>1</v>
      </c>
    </row>
    <row r="938" spans="1:13">
      <c r="A938" s="4">
        <f t="shared" si="54"/>
        <v>261</v>
      </c>
      <c r="B938">
        <v>6</v>
      </c>
      <c r="C938">
        <v>11</v>
      </c>
      <c r="D938">
        <v>16</v>
      </c>
      <c r="E938">
        <v>18</v>
      </c>
      <c r="F938">
        <v>31</v>
      </c>
      <c r="G938">
        <v>43</v>
      </c>
      <c r="H938" s="1">
        <v>63</v>
      </c>
      <c r="I938">
        <v>0</v>
      </c>
      <c r="J938">
        <v>0</v>
      </c>
      <c r="K938">
        <v>0</v>
      </c>
      <c r="L938">
        <v>0</v>
      </c>
      <c r="M938">
        <v>2</v>
      </c>
    </row>
    <row r="939" spans="1:13">
      <c r="A939" s="4">
        <f t="shared" si="54"/>
        <v>260</v>
      </c>
      <c r="B939">
        <v>7</v>
      </c>
      <c r="C939">
        <v>12</v>
      </c>
      <c r="D939">
        <v>15</v>
      </c>
      <c r="E939">
        <v>24</v>
      </c>
      <c r="F939">
        <v>37</v>
      </c>
      <c r="G939">
        <v>40</v>
      </c>
      <c r="H939" s="1">
        <v>1</v>
      </c>
      <c r="I939">
        <v>0</v>
      </c>
      <c r="J939">
        <v>0</v>
      </c>
      <c r="K939">
        <v>0</v>
      </c>
      <c r="L939">
        <v>0</v>
      </c>
      <c r="M939">
        <v>0</v>
      </c>
    </row>
    <row r="940" spans="1:13">
      <c r="A940" s="4">
        <f t="shared" si="54"/>
        <v>259</v>
      </c>
      <c r="B940">
        <v>4</v>
      </c>
      <c r="C940">
        <v>5</v>
      </c>
      <c r="D940">
        <v>14</v>
      </c>
      <c r="E940">
        <v>35</v>
      </c>
      <c r="F940">
        <v>42</v>
      </c>
      <c r="G940">
        <v>45</v>
      </c>
      <c r="H940" s="1">
        <v>80</v>
      </c>
      <c r="I940">
        <v>0</v>
      </c>
      <c r="J940">
        <v>0</v>
      </c>
      <c r="K940">
        <v>0</v>
      </c>
      <c r="L940">
        <v>0</v>
      </c>
      <c r="M940">
        <v>0</v>
      </c>
    </row>
    <row r="941" spans="1:13">
      <c r="A941" s="4">
        <f t="shared" si="54"/>
        <v>258</v>
      </c>
      <c r="B941">
        <v>14</v>
      </c>
      <c r="C941">
        <v>27</v>
      </c>
      <c r="D941">
        <v>30</v>
      </c>
      <c r="E941">
        <v>31</v>
      </c>
      <c r="F941">
        <v>38</v>
      </c>
      <c r="G941">
        <v>40</v>
      </c>
      <c r="H941" s="1">
        <v>233</v>
      </c>
      <c r="I941">
        <v>0</v>
      </c>
      <c r="J941">
        <v>0</v>
      </c>
      <c r="K941">
        <v>0</v>
      </c>
      <c r="L941">
        <v>0</v>
      </c>
      <c r="M941">
        <v>7</v>
      </c>
    </row>
    <row r="942" spans="1:13">
      <c r="A942" s="4">
        <f t="shared" si="54"/>
        <v>257</v>
      </c>
      <c r="B942">
        <v>6</v>
      </c>
      <c r="C942">
        <v>13</v>
      </c>
      <c r="D942">
        <v>27</v>
      </c>
      <c r="E942">
        <v>31</v>
      </c>
      <c r="F942">
        <v>32</v>
      </c>
      <c r="G942">
        <v>37</v>
      </c>
      <c r="H942" s="1">
        <v>0</v>
      </c>
      <c r="I942">
        <v>0</v>
      </c>
      <c r="J942">
        <v>0</v>
      </c>
      <c r="K942">
        <v>0</v>
      </c>
      <c r="L942">
        <v>0</v>
      </c>
      <c r="M942">
        <v>0</v>
      </c>
    </row>
    <row r="943" spans="1:13">
      <c r="A943" s="4">
        <f t="shared" si="54"/>
        <v>256</v>
      </c>
      <c r="B943">
        <v>4</v>
      </c>
      <c r="C943">
        <v>11</v>
      </c>
      <c r="D943">
        <v>14</v>
      </c>
      <c r="E943">
        <v>21</v>
      </c>
      <c r="F943">
        <v>23</v>
      </c>
      <c r="G943">
        <v>43</v>
      </c>
      <c r="H943" s="1">
        <v>27</v>
      </c>
      <c r="I943">
        <v>0</v>
      </c>
      <c r="J943">
        <v>0</v>
      </c>
      <c r="K943">
        <v>0</v>
      </c>
      <c r="L943">
        <v>0</v>
      </c>
      <c r="M943">
        <v>0</v>
      </c>
    </row>
    <row r="944" spans="1:13">
      <c r="A944" s="4">
        <f t="shared" si="54"/>
        <v>255</v>
      </c>
      <c r="B944">
        <v>1</v>
      </c>
      <c r="C944">
        <v>5</v>
      </c>
      <c r="D944">
        <v>6</v>
      </c>
      <c r="E944">
        <v>24</v>
      </c>
      <c r="F944">
        <v>27</v>
      </c>
      <c r="G944">
        <v>42</v>
      </c>
      <c r="H944" s="1">
        <v>3</v>
      </c>
      <c r="I944">
        <v>0</v>
      </c>
      <c r="J944">
        <v>0</v>
      </c>
      <c r="K944">
        <v>0</v>
      </c>
      <c r="L944">
        <v>0</v>
      </c>
      <c r="M944">
        <v>0</v>
      </c>
    </row>
    <row r="945" spans="1:13">
      <c r="A945" s="4">
        <f t="shared" si="54"/>
        <v>254</v>
      </c>
      <c r="B945">
        <v>1</v>
      </c>
      <c r="C945">
        <v>5</v>
      </c>
      <c r="D945">
        <v>19</v>
      </c>
      <c r="E945">
        <v>20</v>
      </c>
      <c r="F945">
        <v>24</v>
      </c>
      <c r="G945">
        <v>30</v>
      </c>
      <c r="H945" s="1">
        <v>222</v>
      </c>
      <c r="I945">
        <v>0</v>
      </c>
      <c r="J945">
        <v>0</v>
      </c>
      <c r="K945">
        <v>0</v>
      </c>
      <c r="L945">
        <v>0</v>
      </c>
      <c r="M945">
        <v>2</v>
      </c>
    </row>
    <row r="946" spans="1:13">
      <c r="A946" s="4">
        <f t="shared" si="54"/>
        <v>253</v>
      </c>
      <c r="B946">
        <v>8</v>
      </c>
      <c r="C946">
        <v>19</v>
      </c>
      <c r="D946">
        <v>25</v>
      </c>
      <c r="E946">
        <v>31</v>
      </c>
      <c r="F946">
        <v>34</v>
      </c>
      <c r="G946">
        <v>36</v>
      </c>
      <c r="H946" s="1">
        <v>0</v>
      </c>
      <c r="I946">
        <v>0</v>
      </c>
      <c r="J946">
        <v>0</v>
      </c>
      <c r="K946">
        <v>0</v>
      </c>
      <c r="L946">
        <v>0</v>
      </c>
      <c r="M946">
        <v>0</v>
      </c>
    </row>
    <row r="947" spans="1:13">
      <c r="A947" s="4">
        <f t="shared" si="54"/>
        <v>252</v>
      </c>
      <c r="B947">
        <v>14</v>
      </c>
      <c r="C947">
        <v>23</v>
      </c>
      <c r="D947">
        <v>26</v>
      </c>
      <c r="E947">
        <v>31</v>
      </c>
      <c r="F947">
        <v>39</v>
      </c>
      <c r="G947">
        <v>45</v>
      </c>
      <c r="H947" s="1">
        <v>43</v>
      </c>
      <c r="I947">
        <v>0</v>
      </c>
      <c r="J947">
        <v>0</v>
      </c>
      <c r="K947">
        <v>0</v>
      </c>
      <c r="L947">
        <v>0</v>
      </c>
      <c r="M947">
        <v>0</v>
      </c>
    </row>
    <row r="948" spans="1:13">
      <c r="A948" s="4">
        <f t="shared" si="54"/>
        <v>251</v>
      </c>
      <c r="B948">
        <v>6</v>
      </c>
      <c r="C948">
        <v>7</v>
      </c>
      <c r="D948">
        <v>19</v>
      </c>
      <c r="E948">
        <v>25</v>
      </c>
      <c r="F948">
        <v>28</v>
      </c>
      <c r="G948">
        <v>38</v>
      </c>
      <c r="H948" s="1">
        <v>0</v>
      </c>
      <c r="I948">
        <v>0</v>
      </c>
      <c r="J948">
        <v>0</v>
      </c>
      <c r="K948">
        <v>0</v>
      </c>
      <c r="L948">
        <v>0</v>
      </c>
      <c r="M948">
        <v>0</v>
      </c>
    </row>
    <row r="949" spans="1:13">
      <c r="A949" s="4">
        <f t="shared" si="54"/>
        <v>250</v>
      </c>
      <c r="B949">
        <v>19</v>
      </c>
      <c r="C949">
        <v>23</v>
      </c>
      <c r="D949">
        <v>30</v>
      </c>
      <c r="E949">
        <v>37</v>
      </c>
      <c r="F949">
        <v>43</v>
      </c>
      <c r="G949">
        <v>45</v>
      </c>
      <c r="H949" s="1">
        <v>173</v>
      </c>
      <c r="I949">
        <v>0</v>
      </c>
      <c r="J949">
        <v>0</v>
      </c>
      <c r="K949">
        <v>0</v>
      </c>
      <c r="L949">
        <v>0</v>
      </c>
      <c r="M949">
        <v>3</v>
      </c>
    </row>
    <row r="950" spans="1:13">
      <c r="A950" s="4">
        <f t="shared" si="54"/>
        <v>249</v>
      </c>
      <c r="B950">
        <v>3</v>
      </c>
      <c r="C950">
        <v>8</v>
      </c>
      <c r="D950">
        <v>27</v>
      </c>
      <c r="E950">
        <v>31</v>
      </c>
      <c r="F950">
        <v>41</v>
      </c>
      <c r="G950">
        <v>44</v>
      </c>
      <c r="H950" s="1">
        <v>0</v>
      </c>
      <c r="I950">
        <v>0</v>
      </c>
      <c r="J950">
        <v>0</v>
      </c>
      <c r="K950">
        <v>0</v>
      </c>
      <c r="L950">
        <v>0</v>
      </c>
      <c r="M950">
        <v>0</v>
      </c>
    </row>
    <row r="951" spans="1:13">
      <c r="A951" s="4">
        <f t="shared" si="54"/>
        <v>248</v>
      </c>
      <c r="B951">
        <v>3</v>
      </c>
      <c r="C951">
        <v>8</v>
      </c>
      <c r="D951">
        <v>17</v>
      </c>
      <c r="E951">
        <v>23</v>
      </c>
      <c r="F951">
        <v>38</v>
      </c>
      <c r="G951">
        <v>45</v>
      </c>
      <c r="H951" s="1">
        <v>33</v>
      </c>
      <c r="I951">
        <v>0</v>
      </c>
      <c r="J951">
        <v>0</v>
      </c>
      <c r="K951">
        <v>0</v>
      </c>
      <c r="L951">
        <v>0</v>
      </c>
      <c r="M951">
        <v>0</v>
      </c>
    </row>
    <row r="952" spans="1:13">
      <c r="A952" s="4">
        <f t="shared" si="54"/>
        <v>247</v>
      </c>
      <c r="B952">
        <v>12</v>
      </c>
      <c r="C952">
        <v>15</v>
      </c>
      <c r="D952">
        <v>28</v>
      </c>
      <c r="E952">
        <v>36</v>
      </c>
      <c r="F952">
        <v>39</v>
      </c>
      <c r="G952">
        <v>40</v>
      </c>
      <c r="H952" s="1">
        <v>0</v>
      </c>
      <c r="I952">
        <v>0</v>
      </c>
      <c r="J952">
        <v>0</v>
      </c>
      <c r="K952">
        <v>0</v>
      </c>
      <c r="L952">
        <v>0</v>
      </c>
      <c r="M952">
        <v>0</v>
      </c>
    </row>
    <row r="953" spans="1:13">
      <c r="A953" s="4">
        <f t="shared" si="54"/>
        <v>246</v>
      </c>
      <c r="B953">
        <v>13</v>
      </c>
      <c r="C953">
        <v>18</v>
      </c>
      <c r="D953">
        <v>21</v>
      </c>
      <c r="E953">
        <v>23</v>
      </c>
      <c r="F953">
        <v>26</v>
      </c>
      <c r="G953">
        <v>39</v>
      </c>
      <c r="H953" s="1">
        <v>67</v>
      </c>
      <c r="I953">
        <v>0</v>
      </c>
      <c r="J953">
        <v>0</v>
      </c>
      <c r="K953">
        <v>0</v>
      </c>
      <c r="L953">
        <v>0</v>
      </c>
      <c r="M953">
        <v>1</v>
      </c>
    </row>
    <row r="954" spans="1:13">
      <c r="A954" s="4">
        <f t="shared" si="54"/>
        <v>245</v>
      </c>
      <c r="B954">
        <v>9</v>
      </c>
      <c r="C954">
        <v>11</v>
      </c>
      <c r="D954">
        <v>27</v>
      </c>
      <c r="E954">
        <v>31</v>
      </c>
      <c r="F954">
        <v>32</v>
      </c>
      <c r="G954">
        <v>38</v>
      </c>
      <c r="H954" s="1">
        <v>233</v>
      </c>
      <c r="I954">
        <v>0</v>
      </c>
      <c r="J954">
        <v>0</v>
      </c>
      <c r="K954">
        <v>0</v>
      </c>
      <c r="L954">
        <v>0</v>
      </c>
      <c r="M954">
        <v>3</v>
      </c>
    </row>
    <row r="955" spans="1:13">
      <c r="A955" s="4">
        <f t="shared" si="54"/>
        <v>244</v>
      </c>
      <c r="B955">
        <v>13</v>
      </c>
      <c r="C955">
        <v>16</v>
      </c>
      <c r="D955">
        <v>25</v>
      </c>
      <c r="E955">
        <v>36</v>
      </c>
      <c r="F955">
        <v>37</v>
      </c>
      <c r="G955">
        <v>38</v>
      </c>
      <c r="H955" s="1">
        <v>43</v>
      </c>
      <c r="I955">
        <v>0</v>
      </c>
      <c r="J955">
        <v>0</v>
      </c>
      <c r="K955">
        <v>0</v>
      </c>
      <c r="L955">
        <v>0</v>
      </c>
      <c r="M955">
        <v>2</v>
      </c>
    </row>
    <row r="956" spans="1:13">
      <c r="A956" s="4">
        <f t="shared" si="54"/>
        <v>243</v>
      </c>
      <c r="B956">
        <v>2</v>
      </c>
      <c r="C956">
        <v>12</v>
      </c>
      <c r="D956">
        <v>17</v>
      </c>
      <c r="E956">
        <v>19</v>
      </c>
      <c r="F956">
        <v>28</v>
      </c>
      <c r="G956">
        <v>42</v>
      </c>
      <c r="H956" s="1">
        <v>63</v>
      </c>
      <c r="I956">
        <v>0</v>
      </c>
      <c r="J956">
        <v>0</v>
      </c>
      <c r="K956">
        <v>0</v>
      </c>
      <c r="L956">
        <v>2</v>
      </c>
      <c r="M956">
        <v>2</v>
      </c>
    </row>
    <row r="957" spans="1:13">
      <c r="A957" s="4">
        <f t="shared" si="54"/>
        <v>242</v>
      </c>
      <c r="B957">
        <v>4</v>
      </c>
      <c r="C957">
        <v>19</v>
      </c>
      <c r="D957">
        <v>20</v>
      </c>
      <c r="E957">
        <v>21</v>
      </c>
      <c r="F957">
        <v>32</v>
      </c>
      <c r="G957">
        <v>34</v>
      </c>
      <c r="H957" s="1">
        <v>42</v>
      </c>
      <c r="I957">
        <v>0</v>
      </c>
      <c r="J957">
        <v>0</v>
      </c>
      <c r="K957">
        <v>0</v>
      </c>
      <c r="L957">
        <v>0</v>
      </c>
      <c r="M957">
        <v>0</v>
      </c>
    </row>
    <row r="958" spans="1:13">
      <c r="A958" s="4">
        <f t="shared" si="54"/>
        <v>241</v>
      </c>
      <c r="B958">
        <v>2</v>
      </c>
      <c r="C958">
        <v>16</v>
      </c>
      <c r="D958">
        <v>24</v>
      </c>
      <c r="E958">
        <v>27</v>
      </c>
      <c r="F958">
        <v>28</v>
      </c>
      <c r="G958">
        <v>35</v>
      </c>
      <c r="H958" s="1">
        <v>16</v>
      </c>
      <c r="I958">
        <v>0</v>
      </c>
      <c r="J958">
        <v>0</v>
      </c>
      <c r="K958">
        <v>0</v>
      </c>
      <c r="L958">
        <v>0</v>
      </c>
      <c r="M958">
        <v>0</v>
      </c>
    </row>
    <row r="959" spans="1:13">
      <c r="A959" s="4">
        <f t="shared" si="54"/>
        <v>240</v>
      </c>
      <c r="B959">
        <v>6</v>
      </c>
      <c r="C959">
        <v>10</v>
      </c>
      <c r="D959">
        <v>16</v>
      </c>
      <c r="E959">
        <v>40</v>
      </c>
      <c r="F959">
        <v>41</v>
      </c>
      <c r="G959">
        <v>43</v>
      </c>
      <c r="H959" s="1">
        <v>40</v>
      </c>
      <c r="I959">
        <v>0</v>
      </c>
      <c r="J959">
        <v>0</v>
      </c>
      <c r="K959">
        <v>0</v>
      </c>
      <c r="L959">
        <v>0</v>
      </c>
      <c r="M959">
        <v>0</v>
      </c>
    </row>
    <row r="960" spans="1:13">
      <c r="A960" s="4">
        <f t="shared" si="54"/>
        <v>239</v>
      </c>
      <c r="B960">
        <v>11</v>
      </c>
      <c r="C960">
        <v>15</v>
      </c>
      <c r="D960">
        <v>24</v>
      </c>
      <c r="E960">
        <v>39</v>
      </c>
      <c r="F960">
        <v>41</v>
      </c>
      <c r="G960">
        <v>44</v>
      </c>
      <c r="H960" s="1">
        <v>147</v>
      </c>
      <c r="I960">
        <v>0</v>
      </c>
      <c r="J960">
        <v>0</v>
      </c>
      <c r="K960">
        <v>0</v>
      </c>
      <c r="L960">
        <v>0</v>
      </c>
      <c r="M960">
        <v>3</v>
      </c>
    </row>
    <row r="961" spans="1:13">
      <c r="A961" s="4">
        <f t="shared" si="54"/>
        <v>238</v>
      </c>
      <c r="B961">
        <v>2</v>
      </c>
      <c r="C961">
        <v>4</v>
      </c>
      <c r="D961">
        <v>15</v>
      </c>
      <c r="E961">
        <v>28</v>
      </c>
      <c r="F961">
        <v>31</v>
      </c>
      <c r="G961">
        <v>34</v>
      </c>
      <c r="H961" s="1">
        <v>11</v>
      </c>
      <c r="I961">
        <v>0</v>
      </c>
      <c r="J961">
        <v>0</v>
      </c>
      <c r="K961">
        <v>0</v>
      </c>
      <c r="L961">
        <v>0</v>
      </c>
      <c r="M961">
        <v>0</v>
      </c>
    </row>
    <row r="962" spans="1:13">
      <c r="A962" s="4">
        <f t="shared" si="54"/>
        <v>237</v>
      </c>
      <c r="B962">
        <v>1</v>
      </c>
      <c r="C962">
        <v>11</v>
      </c>
      <c r="D962">
        <v>17</v>
      </c>
      <c r="E962">
        <v>21</v>
      </c>
      <c r="F962">
        <v>24</v>
      </c>
      <c r="G962">
        <v>44</v>
      </c>
      <c r="H962" s="1">
        <v>53</v>
      </c>
      <c r="I962">
        <v>0</v>
      </c>
      <c r="J962">
        <v>0</v>
      </c>
      <c r="K962">
        <v>0</v>
      </c>
      <c r="L962">
        <v>0</v>
      </c>
      <c r="M962">
        <v>0</v>
      </c>
    </row>
    <row r="963" spans="1:13">
      <c r="A963" s="4">
        <f t="shared" si="54"/>
        <v>236</v>
      </c>
      <c r="B963">
        <v>1</v>
      </c>
      <c r="C963">
        <v>4</v>
      </c>
      <c r="D963">
        <v>8</v>
      </c>
      <c r="E963">
        <v>13</v>
      </c>
      <c r="F963">
        <v>37</v>
      </c>
      <c r="G963">
        <v>39</v>
      </c>
      <c r="H963" s="1">
        <v>0</v>
      </c>
      <c r="I963">
        <v>0</v>
      </c>
      <c r="J963">
        <v>0</v>
      </c>
      <c r="K963">
        <v>0</v>
      </c>
      <c r="L963">
        <v>0</v>
      </c>
      <c r="M963">
        <v>0</v>
      </c>
    </row>
    <row r="964" spans="1:13">
      <c r="A964" s="4">
        <f t="shared" si="54"/>
        <v>235</v>
      </c>
      <c r="B964">
        <v>21</v>
      </c>
      <c r="C964">
        <v>22</v>
      </c>
      <c r="D964">
        <v>26</v>
      </c>
      <c r="E964">
        <v>27</v>
      </c>
      <c r="F964">
        <v>31</v>
      </c>
      <c r="G964">
        <v>37</v>
      </c>
      <c r="H964" s="1">
        <v>103</v>
      </c>
      <c r="I964">
        <v>0</v>
      </c>
      <c r="J964">
        <v>0</v>
      </c>
      <c r="K964">
        <v>0</v>
      </c>
      <c r="L964">
        <v>0</v>
      </c>
      <c r="M964">
        <v>8</v>
      </c>
    </row>
    <row r="965" spans="1:13">
      <c r="A965" s="4">
        <f t="shared" ref="A965:A1028" si="55">A966+1</f>
        <v>234</v>
      </c>
      <c r="B965">
        <v>13</v>
      </c>
      <c r="C965">
        <v>21</v>
      </c>
      <c r="D965">
        <v>22</v>
      </c>
      <c r="E965">
        <v>24</v>
      </c>
      <c r="F965">
        <v>26</v>
      </c>
      <c r="G965">
        <v>37</v>
      </c>
      <c r="H965" s="1">
        <v>256</v>
      </c>
      <c r="I965">
        <v>0</v>
      </c>
      <c r="J965">
        <v>0</v>
      </c>
      <c r="K965">
        <v>0</v>
      </c>
      <c r="L965">
        <v>0</v>
      </c>
      <c r="M965">
        <v>2</v>
      </c>
    </row>
    <row r="966" spans="1:13">
      <c r="A966" s="4">
        <f t="shared" si="55"/>
        <v>233</v>
      </c>
      <c r="B966">
        <v>4</v>
      </c>
      <c r="C966">
        <v>6</v>
      </c>
      <c r="D966">
        <v>13</v>
      </c>
      <c r="E966">
        <v>17</v>
      </c>
      <c r="F966">
        <v>28</v>
      </c>
      <c r="G966">
        <v>40</v>
      </c>
      <c r="H966" s="1">
        <v>18</v>
      </c>
      <c r="I966">
        <v>0</v>
      </c>
      <c r="J966">
        <v>0</v>
      </c>
      <c r="K966">
        <v>0</v>
      </c>
      <c r="L966">
        <v>0</v>
      </c>
      <c r="M966">
        <v>1</v>
      </c>
    </row>
    <row r="967" spans="1:13">
      <c r="A967" s="4">
        <f t="shared" si="55"/>
        <v>232</v>
      </c>
      <c r="B967">
        <v>8</v>
      </c>
      <c r="C967">
        <v>9</v>
      </c>
      <c r="D967">
        <v>10</v>
      </c>
      <c r="E967">
        <v>12</v>
      </c>
      <c r="F967">
        <v>24</v>
      </c>
      <c r="G967">
        <v>44</v>
      </c>
      <c r="H967" s="1">
        <v>72</v>
      </c>
      <c r="I967">
        <v>0</v>
      </c>
      <c r="J967">
        <v>0</v>
      </c>
      <c r="K967">
        <v>0</v>
      </c>
      <c r="L967">
        <v>0</v>
      </c>
      <c r="M967">
        <v>1</v>
      </c>
    </row>
    <row r="968" spans="1:13">
      <c r="A968" s="4">
        <f t="shared" si="55"/>
        <v>231</v>
      </c>
      <c r="B968">
        <v>5</v>
      </c>
      <c r="C968">
        <v>10</v>
      </c>
      <c r="D968">
        <v>19</v>
      </c>
      <c r="E968">
        <v>31</v>
      </c>
      <c r="F968">
        <v>44</v>
      </c>
      <c r="G968">
        <v>45</v>
      </c>
      <c r="H968" s="1">
        <v>53</v>
      </c>
      <c r="I968">
        <v>0</v>
      </c>
      <c r="J968">
        <v>0</v>
      </c>
      <c r="K968">
        <v>0</v>
      </c>
      <c r="L968">
        <v>0</v>
      </c>
      <c r="M968">
        <v>0</v>
      </c>
    </row>
    <row r="969" spans="1:13">
      <c r="A969" s="4">
        <f t="shared" si="55"/>
        <v>230</v>
      </c>
      <c r="B969">
        <v>5</v>
      </c>
      <c r="C969">
        <v>11</v>
      </c>
      <c r="D969">
        <v>14</v>
      </c>
      <c r="E969">
        <v>29</v>
      </c>
      <c r="F969">
        <v>32</v>
      </c>
      <c r="G969">
        <v>33</v>
      </c>
      <c r="H969" s="1">
        <v>0</v>
      </c>
      <c r="I969">
        <v>0</v>
      </c>
      <c r="J969">
        <v>0</v>
      </c>
      <c r="K969">
        <v>0</v>
      </c>
      <c r="L969">
        <v>0</v>
      </c>
      <c r="M969">
        <v>0</v>
      </c>
    </row>
    <row r="970" spans="1:13">
      <c r="A970" s="4">
        <f t="shared" si="55"/>
        <v>229</v>
      </c>
      <c r="B970">
        <v>4</v>
      </c>
      <c r="C970">
        <v>5</v>
      </c>
      <c r="D970">
        <v>9</v>
      </c>
      <c r="E970">
        <v>11</v>
      </c>
      <c r="F970">
        <v>23</v>
      </c>
      <c r="G970">
        <v>38</v>
      </c>
      <c r="H970" s="1">
        <v>66</v>
      </c>
      <c r="I970">
        <v>0</v>
      </c>
      <c r="J970">
        <v>0</v>
      </c>
      <c r="K970">
        <v>0</v>
      </c>
      <c r="L970">
        <v>0</v>
      </c>
      <c r="M970">
        <v>0</v>
      </c>
    </row>
    <row r="971" spans="1:13">
      <c r="A971" s="4">
        <f t="shared" si="55"/>
        <v>228</v>
      </c>
      <c r="B971">
        <v>17</v>
      </c>
      <c r="C971">
        <v>25</v>
      </c>
      <c r="D971">
        <v>35</v>
      </c>
      <c r="E971">
        <v>36</v>
      </c>
      <c r="F971">
        <v>39</v>
      </c>
      <c r="G971">
        <v>44</v>
      </c>
      <c r="H971" s="1">
        <v>114</v>
      </c>
      <c r="I971">
        <v>0</v>
      </c>
      <c r="J971">
        <v>0</v>
      </c>
      <c r="K971">
        <v>0</v>
      </c>
      <c r="L971">
        <v>0</v>
      </c>
      <c r="M971">
        <v>3</v>
      </c>
    </row>
    <row r="972" spans="1:13">
      <c r="A972" s="4">
        <f t="shared" si="55"/>
        <v>227</v>
      </c>
      <c r="B972">
        <v>4</v>
      </c>
      <c r="C972">
        <v>5</v>
      </c>
      <c r="D972">
        <v>15</v>
      </c>
      <c r="E972">
        <v>16</v>
      </c>
      <c r="F972">
        <v>22</v>
      </c>
      <c r="G972">
        <v>42</v>
      </c>
      <c r="H972" s="1">
        <v>0</v>
      </c>
      <c r="I972">
        <v>0</v>
      </c>
      <c r="J972">
        <v>0</v>
      </c>
      <c r="K972">
        <v>0</v>
      </c>
      <c r="L972">
        <v>0</v>
      </c>
      <c r="M972">
        <v>0</v>
      </c>
    </row>
    <row r="973" spans="1:13">
      <c r="A973" s="4">
        <f t="shared" si="55"/>
        <v>226</v>
      </c>
      <c r="B973">
        <v>2</v>
      </c>
      <c r="C973">
        <v>6</v>
      </c>
      <c r="D973">
        <v>8</v>
      </c>
      <c r="E973">
        <v>14</v>
      </c>
      <c r="F973">
        <v>21</v>
      </c>
      <c r="G973">
        <v>22</v>
      </c>
      <c r="H973" s="1">
        <v>117</v>
      </c>
      <c r="I973">
        <v>0</v>
      </c>
      <c r="J973">
        <v>0</v>
      </c>
      <c r="K973">
        <v>0</v>
      </c>
      <c r="L973">
        <v>0</v>
      </c>
      <c r="M973">
        <v>0</v>
      </c>
    </row>
    <row r="974" spans="1:13">
      <c r="A974" s="4">
        <f t="shared" si="55"/>
        <v>225</v>
      </c>
      <c r="B974">
        <v>5</v>
      </c>
      <c r="C974">
        <v>11</v>
      </c>
      <c r="D974">
        <v>13</v>
      </c>
      <c r="E974">
        <v>19</v>
      </c>
      <c r="F974">
        <v>31</v>
      </c>
      <c r="G974">
        <v>36</v>
      </c>
      <c r="H974" s="1">
        <v>112</v>
      </c>
      <c r="I974">
        <v>0</v>
      </c>
      <c r="J974">
        <v>0</v>
      </c>
      <c r="K974">
        <v>0</v>
      </c>
      <c r="L974">
        <v>0</v>
      </c>
      <c r="M974">
        <v>0</v>
      </c>
    </row>
    <row r="975" spans="1:13">
      <c r="A975" s="4">
        <f t="shared" si="55"/>
        <v>224</v>
      </c>
      <c r="B975">
        <v>4</v>
      </c>
      <c r="C975">
        <v>19</v>
      </c>
      <c r="D975">
        <v>26</v>
      </c>
      <c r="E975">
        <v>27</v>
      </c>
      <c r="F975">
        <v>30</v>
      </c>
      <c r="G975">
        <v>42</v>
      </c>
      <c r="H975" s="1">
        <v>6</v>
      </c>
      <c r="I975">
        <v>0</v>
      </c>
      <c r="J975">
        <v>0</v>
      </c>
      <c r="K975">
        <v>0</v>
      </c>
      <c r="L975">
        <v>0</v>
      </c>
      <c r="M975">
        <v>0</v>
      </c>
    </row>
    <row r="976" spans="1:13">
      <c r="A976" s="4">
        <f t="shared" si="55"/>
        <v>223</v>
      </c>
      <c r="B976">
        <v>1</v>
      </c>
      <c r="C976">
        <v>3</v>
      </c>
      <c r="D976">
        <v>18</v>
      </c>
      <c r="E976">
        <v>20</v>
      </c>
      <c r="F976">
        <v>26</v>
      </c>
      <c r="G976">
        <v>27</v>
      </c>
      <c r="H976" s="1">
        <v>108</v>
      </c>
      <c r="I976">
        <v>0</v>
      </c>
      <c r="J976">
        <v>0</v>
      </c>
      <c r="K976">
        <v>0</v>
      </c>
      <c r="L976">
        <v>0</v>
      </c>
      <c r="M976">
        <v>4</v>
      </c>
    </row>
    <row r="977" spans="1:13">
      <c r="A977" s="4">
        <f t="shared" si="55"/>
        <v>222</v>
      </c>
      <c r="B977">
        <v>5</v>
      </c>
      <c r="C977">
        <v>7</v>
      </c>
      <c r="D977">
        <v>28</v>
      </c>
      <c r="E977">
        <v>29</v>
      </c>
      <c r="F977">
        <v>39</v>
      </c>
      <c r="G977">
        <v>43</v>
      </c>
      <c r="H977" s="1">
        <v>26</v>
      </c>
      <c r="I977">
        <v>0</v>
      </c>
      <c r="J977">
        <v>0</v>
      </c>
      <c r="K977">
        <v>0</v>
      </c>
      <c r="L977">
        <v>0</v>
      </c>
      <c r="M977">
        <v>0</v>
      </c>
    </row>
    <row r="978" spans="1:13">
      <c r="A978" s="4">
        <f t="shared" si="55"/>
        <v>221</v>
      </c>
      <c r="B978">
        <v>2</v>
      </c>
      <c r="C978">
        <v>20</v>
      </c>
      <c r="D978">
        <v>33</v>
      </c>
      <c r="E978">
        <v>35</v>
      </c>
      <c r="F978">
        <v>37</v>
      </c>
      <c r="G978">
        <v>40</v>
      </c>
      <c r="H978" s="1">
        <v>172</v>
      </c>
      <c r="I978">
        <v>0</v>
      </c>
      <c r="J978">
        <v>0</v>
      </c>
      <c r="K978">
        <v>0</v>
      </c>
      <c r="L978">
        <v>0</v>
      </c>
      <c r="M978">
        <v>6</v>
      </c>
    </row>
    <row r="979" spans="1:13">
      <c r="A979" s="4">
        <f t="shared" si="55"/>
        <v>220</v>
      </c>
      <c r="B979">
        <v>5</v>
      </c>
      <c r="C979">
        <v>11</v>
      </c>
      <c r="D979">
        <v>19</v>
      </c>
      <c r="E979">
        <v>21</v>
      </c>
      <c r="F979">
        <v>34</v>
      </c>
      <c r="G979">
        <v>43</v>
      </c>
      <c r="H979" s="1">
        <v>184</v>
      </c>
      <c r="I979">
        <v>0</v>
      </c>
      <c r="J979">
        <v>0</v>
      </c>
      <c r="K979">
        <v>0</v>
      </c>
      <c r="L979">
        <v>0</v>
      </c>
      <c r="M979">
        <v>9</v>
      </c>
    </row>
    <row r="980" spans="1:13">
      <c r="A980" s="4">
        <f t="shared" si="55"/>
        <v>219</v>
      </c>
      <c r="B980">
        <v>4</v>
      </c>
      <c r="C980">
        <v>11</v>
      </c>
      <c r="D980">
        <v>20</v>
      </c>
      <c r="E980">
        <v>26</v>
      </c>
      <c r="F980">
        <v>35</v>
      </c>
      <c r="G980">
        <v>37</v>
      </c>
      <c r="H980" s="1">
        <v>124</v>
      </c>
      <c r="I980">
        <v>0</v>
      </c>
      <c r="J980">
        <v>0</v>
      </c>
      <c r="K980">
        <v>0</v>
      </c>
      <c r="L980">
        <v>0</v>
      </c>
      <c r="M980">
        <v>2</v>
      </c>
    </row>
    <row r="981" spans="1:13">
      <c r="A981" s="4">
        <f t="shared" si="55"/>
        <v>218</v>
      </c>
      <c r="B981">
        <v>1</v>
      </c>
      <c r="C981">
        <v>8</v>
      </c>
      <c r="D981">
        <v>14</v>
      </c>
      <c r="E981">
        <v>18</v>
      </c>
      <c r="F981">
        <v>29</v>
      </c>
      <c r="G981">
        <v>44</v>
      </c>
      <c r="H981" s="1">
        <v>165</v>
      </c>
      <c r="I981">
        <v>0</v>
      </c>
      <c r="J981">
        <v>0</v>
      </c>
      <c r="K981">
        <v>0</v>
      </c>
      <c r="L981">
        <v>0</v>
      </c>
      <c r="M981">
        <v>3</v>
      </c>
    </row>
    <row r="982" spans="1:13">
      <c r="A982" s="4">
        <f t="shared" si="55"/>
        <v>217</v>
      </c>
      <c r="B982">
        <v>16</v>
      </c>
      <c r="C982">
        <v>20</v>
      </c>
      <c r="D982">
        <v>27</v>
      </c>
      <c r="E982">
        <v>33</v>
      </c>
      <c r="F982">
        <v>35</v>
      </c>
      <c r="G982">
        <v>39</v>
      </c>
      <c r="H982" s="1">
        <v>99</v>
      </c>
      <c r="I982">
        <v>0</v>
      </c>
      <c r="J982">
        <v>0</v>
      </c>
      <c r="K982">
        <v>0</v>
      </c>
      <c r="L982">
        <v>0</v>
      </c>
      <c r="M982">
        <v>7</v>
      </c>
    </row>
    <row r="983" spans="1:13">
      <c r="A983" s="4">
        <f t="shared" si="55"/>
        <v>216</v>
      </c>
      <c r="B983">
        <v>7</v>
      </c>
      <c r="C983">
        <v>16</v>
      </c>
      <c r="D983">
        <v>17</v>
      </c>
      <c r="E983">
        <v>33</v>
      </c>
      <c r="F983">
        <v>36</v>
      </c>
      <c r="G983">
        <v>40</v>
      </c>
      <c r="H983" s="1">
        <v>324</v>
      </c>
      <c r="I983">
        <v>0</v>
      </c>
      <c r="J983">
        <v>0</v>
      </c>
      <c r="K983">
        <v>1</v>
      </c>
      <c r="L983">
        <v>2</v>
      </c>
      <c r="M983">
        <v>13</v>
      </c>
    </row>
    <row r="984" spans="1:13">
      <c r="A984" s="4">
        <f t="shared" si="55"/>
        <v>215</v>
      </c>
      <c r="B984">
        <v>2</v>
      </c>
      <c r="C984">
        <v>3</v>
      </c>
      <c r="D984">
        <v>7</v>
      </c>
      <c r="E984">
        <v>15</v>
      </c>
      <c r="F984">
        <v>43</v>
      </c>
      <c r="G984">
        <v>44</v>
      </c>
      <c r="H984" s="1">
        <v>18</v>
      </c>
      <c r="I984">
        <v>0</v>
      </c>
      <c r="J984">
        <v>0</v>
      </c>
      <c r="K984">
        <v>0</v>
      </c>
      <c r="L984">
        <v>0</v>
      </c>
      <c r="M984">
        <v>1</v>
      </c>
    </row>
    <row r="985" spans="1:13">
      <c r="A985" s="4">
        <f t="shared" si="55"/>
        <v>214</v>
      </c>
      <c r="B985">
        <v>5</v>
      </c>
      <c r="C985">
        <v>7</v>
      </c>
      <c r="D985">
        <v>20</v>
      </c>
      <c r="E985">
        <v>25</v>
      </c>
      <c r="F985">
        <v>28</v>
      </c>
      <c r="G985">
        <v>37</v>
      </c>
      <c r="H985" s="1">
        <v>0</v>
      </c>
      <c r="I985">
        <v>0</v>
      </c>
      <c r="J985">
        <v>0</v>
      </c>
      <c r="K985">
        <v>0</v>
      </c>
      <c r="L985">
        <v>0</v>
      </c>
      <c r="M985">
        <v>0</v>
      </c>
    </row>
    <row r="986" spans="1:13">
      <c r="A986" s="4">
        <f t="shared" si="55"/>
        <v>213</v>
      </c>
      <c r="B986">
        <v>2</v>
      </c>
      <c r="C986">
        <v>3</v>
      </c>
      <c r="D986">
        <v>4</v>
      </c>
      <c r="E986">
        <v>5</v>
      </c>
      <c r="F986">
        <v>20</v>
      </c>
      <c r="G986">
        <v>24</v>
      </c>
      <c r="H986" s="1">
        <v>30</v>
      </c>
      <c r="I986">
        <v>0</v>
      </c>
      <c r="J986">
        <v>0</v>
      </c>
      <c r="K986">
        <v>0</v>
      </c>
      <c r="L986">
        <v>0</v>
      </c>
      <c r="M986">
        <v>1</v>
      </c>
    </row>
    <row r="987" spans="1:13">
      <c r="A987" s="4">
        <f t="shared" si="55"/>
        <v>212</v>
      </c>
      <c r="B987">
        <v>11</v>
      </c>
      <c r="C987">
        <v>12</v>
      </c>
      <c r="D987">
        <v>18</v>
      </c>
      <c r="E987">
        <v>21</v>
      </c>
      <c r="F987">
        <v>31</v>
      </c>
      <c r="G987">
        <v>38</v>
      </c>
      <c r="H987" s="1">
        <v>221</v>
      </c>
      <c r="I987">
        <v>0</v>
      </c>
      <c r="J987">
        <v>0</v>
      </c>
      <c r="K987">
        <v>0</v>
      </c>
      <c r="L987">
        <v>1</v>
      </c>
      <c r="M987">
        <v>10</v>
      </c>
    </row>
    <row r="988" spans="1:13">
      <c r="A988" s="4">
        <f t="shared" si="55"/>
        <v>211</v>
      </c>
      <c r="B988">
        <v>12</v>
      </c>
      <c r="C988">
        <v>13</v>
      </c>
      <c r="D988">
        <v>17</v>
      </c>
      <c r="E988">
        <v>20</v>
      </c>
      <c r="F988">
        <v>33</v>
      </c>
      <c r="G988">
        <v>41</v>
      </c>
      <c r="H988" s="1">
        <v>0</v>
      </c>
      <c r="I988">
        <v>0</v>
      </c>
      <c r="J988">
        <v>0</v>
      </c>
      <c r="K988">
        <v>0</v>
      </c>
      <c r="L988">
        <v>0</v>
      </c>
      <c r="M988">
        <v>0</v>
      </c>
    </row>
    <row r="989" spans="1:13">
      <c r="A989" s="4">
        <f t="shared" si="55"/>
        <v>210</v>
      </c>
      <c r="B989">
        <v>10</v>
      </c>
      <c r="C989">
        <v>19</v>
      </c>
      <c r="D989">
        <v>22</v>
      </c>
      <c r="E989">
        <v>23</v>
      </c>
      <c r="F989">
        <v>25</v>
      </c>
      <c r="G989">
        <v>37</v>
      </c>
      <c r="H989" s="1">
        <v>42</v>
      </c>
      <c r="I989">
        <v>0</v>
      </c>
      <c r="J989">
        <v>0</v>
      </c>
      <c r="K989">
        <v>0</v>
      </c>
      <c r="L989">
        <v>0</v>
      </c>
      <c r="M989">
        <v>0</v>
      </c>
    </row>
    <row r="990" spans="1:13">
      <c r="A990" s="4">
        <f t="shared" si="55"/>
        <v>209</v>
      </c>
      <c r="B990">
        <v>2</v>
      </c>
      <c r="C990">
        <v>7</v>
      </c>
      <c r="D990">
        <v>18</v>
      </c>
      <c r="E990">
        <v>20</v>
      </c>
      <c r="F990">
        <v>24</v>
      </c>
      <c r="G990">
        <v>33</v>
      </c>
      <c r="H990" s="1">
        <v>30</v>
      </c>
      <c r="I990">
        <v>0</v>
      </c>
      <c r="J990">
        <v>0</v>
      </c>
      <c r="K990">
        <v>0</v>
      </c>
      <c r="L990">
        <v>0</v>
      </c>
      <c r="M990">
        <v>0</v>
      </c>
    </row>
    <row r="991" spans="1:13">
      <c r="A991" s="4">
        <f t="shared" si="55"/>
        <v>208</v>
      </c>
      <c r="B991">
        <v>14</v>
      </c>
      <c r="C991">
        <v>25</v>
      </c>
      <c r="D991">
        <v>31</v>
      </c>
      <c r="E991">
        <v>34</v>
      </c>
      <c r="F991">
        <v>40</v>
      </c>
      <c r="G991">
        <v>44</v>
      </c>
      <c r="H991" s="1">
        <v>84</v>
      </c>
      <c r="I991">
        <v>0</v>
      </c>
      <c r="J991">
        <v>0</v>
      </c>
      <c r="K991">
        <v>0</v>
      </c>
      <c r="L991">
        <v>1</v>
      </c>
      <c r="M991">
        <v>4</v>
      </c>
    </row>
    <row r="992" spans="1:13">
      <c r="A992" s="4">
        <f t="shared" si="55"/>
        <v>207</v>
      </c>
      <c r="B992">
        <v>3</v>
      </c>
      <c r="C992">
        <v>11</v>
      </c>
      <c r="D992">
        <v>14</v>
      </c>
      <c r="E992">
        <v>31</v>
      </c>
      <c r="F992">
        <v>32</v>
      </c>
      <c r="G992">
        <v>37</v>
      </c>
      <c r="H992" s="1">
        <v>0</v>
      </c>
      <c r="I992">
        <v>0</v>
      </c>
      <c r="J992">
        <v>0</v>
      </c>
      <c r="K992">
        <v>0</v>
      </c>
      <c r="L992">
        <v>0</v>
      </c>
      <c r="M992">
        <v>0</v>
      </c>
    </row>
    <row r="993" spans="1:13">
      <c r="A993" s="4">
        <f t="shared" si="55"/>
        <v>206</v>
      </c>
      <c r="B993">
        <v>1</v>
      </c>
      <c r="C993">
        <v>2</v>
      </c>
      <c r="D993">
        <v>3</v>
      </c>
      <c r="E993">
        <v>15</v>
      </c>
      <c r="F993">
        <v>20</v>
      </c>
      <c r="G993">
        <v>25</v>
      </c>
      <c r="H993" s="1">
        <v>65</v>
      </c>
      <c r="I993">
        <v>0</v>
      </c>
      <c r="J993">
        <v>0</v>
      </c>
      <c r="K993">
        <v>0</v>
      </c>
      <c r="L993">
        <v>0</v>
      </c>
      <c r="M993">
        <v>0</v>
      </c>
    </row>
    <row r="994" spans="1:13">
      <c r="A994" s="4">
        <f t="shared" si="55"/>
        <v>205</v>
      </c>
      <c r="B994">
        <v>1</v>
      </c>
      <c r="C994">
        <v>3</v>
      </c>
      <c r="D994">
        <v>21</v>
      </c>
      <c r="E994">
        <v>29</v>
      </c>
      <c r="F994">
        <v>35</v>
      </c>
      <c r="G994">
        <v>37</v>
      </c>
      <c r="H994" s="1">
        <v>36</v>
      </c>
      <c r="I994">
        <v>0</v>
      </c>
      <c r="J994">
        <v>0</v>
      </c>
      <c r="K994">
        <v>0</v>
      </c>
      <c r="L994">
        <v>0</v>
      </c>
      <c r="M994">
        <v>1</v>
      </c>
    </row>
    <row r="995" spans="1:13">
      <c r="A995" s="4">
        <f t="shared" si="55"/>
        <v>204</v>
      </c>
      <c r="B995">
        <v>3</v>
      </c>
      <c r="C995">
        <v>12</v>
      </c>
      <c r="D995">
        <v>14</v>
      </c>
      <c r="E995">
        <v>35</v>
      </c>
      <c r="F995">
        <v>40</v>
      </c>
      <c r="G995">
        <v>45</v>
      </c>
      <c r="H995" s="1">
        <v>10</v>
      </c>
      <c r="I995">
        <v>0</v>
      </c>
      <c r="J995">
        <v>0</v>
      </c>
      <c r="K995">
        <v>0</v>
      </c>
      <c r="L995">
        <v>0</v>
      </c>
      <c r="M995">
        <v>0</v>
      </c>
    </row>
    <row r="996" spans="1:13">
      <c r="A996" s="4">
        <f t="shared" si="55"/>
        <v>203</v>
      </c>
      <c r="B996">
        <v>1</v>
      </c>
      <c r="C996">
        <v>3</v>
      </c>
      <c r="D996">
        <v>11</v>
      </c>
      <c r="E996">
        <v>24</v>
      </c>
      <c r="F996">
        <v>30</v>
      </c>
      <c r="G996">
        <v>32</v>
      </c>
      <c r="H996" s="1">
        <v>52</v>
      </c>
      <c r="I996">
        <v>0</v>
      </c>
      <c r="J996">
        <v>0</v>
      </c>
      <c r="K996">
        <v>0</v>
      </c>
      <c r="L996">
        <v>0</v>
      </c>
      <c r="M996">
        <v>1</v>
      </c>
    </row>
    <row r="997" spans="1:13">
      <c r="A997" s="4">
        <f t="shared" si="55"/>
        <v>202</v>
      </c>
      <c r="B997">
        <v>12</v>
      </c>
      <c r="C997">
        <v>14</v>
      </c>
      <c r="D997">
        <v>27</v>
      </c>
      <c r="E997">
        <v>33</v>
      </c>
      <c r="F997">
        <v>39</v>
      </c>
      <c r="G997">
        <v>44</v>
      </c>
      <c r="H997" s="1">
        <v>33</v>
      </c>
      <c r="I997">
        <v>0</v>
      </c>
      <c r="J997">
        <v>0</v>
      </c>
      <c r="K997">
        <v>0</v>
      </c>
      <c r="L997">
        <v>0</v>
      </c>
      <c r="M997">
        <v>3</v>
      </c>
    </row>
    <row r="998" spans="1:13">
      <c r="A998" s="4">
        <f t="shared" si="55"/>
        <v>201</v>
      </c>
      <c r="B998">
        <v>3</v>
      </c>
      <c r="C998">
        <v>11</v>
      </c>
      <c r="D998">
        <v>24</v>
      </c>
      <c r="E998">
        <v>38</v>
      </c>
      <c r="F998">
        <v>39</v>
      </c>
      <c r="G998">
        <v>44</v>
      </c>
      <c r="H998" s="1">
        <v>0</v>
      </c>
      <c r="I998">
        <v>0</v>
      </c>
      <c r="J998">
        <v>0</v>
      </c>
      <c r="K998">
        <v>0</v>
      </c>
      <c r="L998">
        <v>0</v>
      </c>
      <c r="M998">
        <v>0</v>
      </c>
    </row>
    <row r="999" spans="1:13">
      <c r="A999" s="4">
        <f t="shared" si="55"/>
        <v>200</v>
      </c>
      <c r="B999">
        <v>5</v>
      </c>
      <c r="C999">
        <v>6</v>
      </c>
      <c r="D999">
        <v>13</v>
      </c>
      <c r="E999">
        <v>14</v>
      </c>
      <c r="F999">
        <v>17</v>
      </c>
      <c r="G999">
        <v>20</v>
      </c>
      <c r="H999" s="1">
        <v>34</v>
      </c>
      <c r="I999">
        <v>0</v>
      </c>
      <c r="J999">
        <v>0</v>
      </c>
      <c r="K999">
        <v>0</v>
      </c>
      <c r="L999">
        <v>0</v>
      </c>
      <c r="M999">
        <v>2</v>
      </c>
    </row>
    <row r="1000" spans="1:13">
      <c r="A1000" s="4">
        <f t="shared" si="55"/>
        <v>199</v>
      </c>
      <c r="B1000">
        <v>14</v>
      </c>
      <c r="C1000">
        <v>21</v>
      </c>
      <c r="D1000">
        <v>22</v>
      </c>
      <c r="E1000">
        <v>25</v>
      </c>
      <c r="F1000">
        <v>30</v>
      </c>
      <c r="G1000">
        <v>36</v>
      </c>
      <c r="H1000" s="1">
        <v>50</v>
      </c>
      <c r="I1000">
        <v>0</v>
      </c>
      <c r="J1000">
        <v>0</v>
      </c>
      <c r="K1000">
        <v>0</v>
      </c>
      <c r="L1000">
        <v>0</v>
      </c>
      <c r="M1000">
        <v>0</v>
      </c>
    </row>
    <row r="1001" spans="1:13">
      <c r="A1001" s="4">
        <f t="shared" si="55"/>
        <v>198</v>
      </c>
      <c r="B1001">
        <v>12</v>
      </c>
      <c r="C1001">
        <v>19</v>
      </c>
      <c r="D1001">
        <v>20</v>
      </c>
      <c r="E1001">
        <v>25</v>
      </c>
      <c r="F1001">
        <v>41</v>
      </c>
      <c r="G1001">
        <v>45</v>
      </c>
      <c r="H1001" s="1">
        <v>134</v>
      </c>
      <c r="I1001">
        <v>0</v>
      </c>
      <c r="J1001">
        <v>0</v>
      </c>
      <c r="K1001">
        <v>0</v>
      </c>
      <c r="L1001">
        <v>0</v>
      </c>
      <c r="M1001">
        <v>11</v>
      </c>
    </row>
    <row r="1002" spans="1:13">
      <c r="A1002" s="4">
        <f t="shared" si="55"/>
        <v>197</v>
      </c>
      <c r="B1002">
        <v>7</v>
      </c>
      <c r="C1002">
        <v>12</v>
      </c>
      <c r="D1002">
        <v>16</v>
      </c>
      <c r="E1002">
        <v>34</v>
      </c>
      <c r="F1002">
        <v>42</v>
      </c>
      <c r="G1002">
        <v>45</v>
      </c>
      <c r="H1002" s="1">
        <v>0</v>
      </c>
      <c r="I1002">
        <v>0</v>
      </c>
      <c r="J1002">
        <v>0</v>
      </c>
      <c r="K1002">
        <v>0</v>
      </c>
      <c r="L1002">
        <v>0</v>
      </c>
      <c r="M1002">
        <v>0</v>
      </c>
    </row>
    <row r="1003" spans="1:13">
      <c r="A1003" s="4">
        <f t="shared" si="55"/>
        <v>196</v>
      </c>
      <c r="B1003">
        <v>35</v>
      </c>
      <c r="C1003">
        <v>36</v>
      </c>
      <c r="D1003">
        <v>37</v>
      </c>
      <c r="E1003">
        <v>41</v>
      </c>
      <c r="F1003">
        <v>44</v>
      </c>
      <c r="G1003">
        <v>45</v>
      </c>
      <c r="H1003" s="1">
        <v>23</v>
      </c>
      <c r="I1003">
        <v>0</v>
      </c>
      <c r="J1003">
        <v>0</v>
      </c>
      <c r="K1003">
        <v>0</v>
      </c>
      <c r="L1003">
        <v>1</v>
      </c>
      <c r="M1003">
        <v>1</v>
      </c>
    </row>
    <row r="1004" spans="1:13">
      <c r="A1004" s="4">
        <f t="shared" si="55"/>
        <v>195</v>
      </c>
      <c r="B1004">
        <v>7</v>
      </c>
      <c r="C1004">
        <v>10</v>
      </c>
      <c r="D1004">
        <v>19</v>
      </c>
      <c r="E1004">
        <v>22</v>
      </c>
      <c r="F1004">
        <v>35</v>
      </c>
      <c r="G1004">
        <v>40</v>
      </c>
      <c r="H1004" s="1">
        <v>0</v>
      </c>
      <c r="I1004">
        <v>0</v>
      </c>
      <c r="J1004">
        <v>0</v>
      </c>
      <c r="K1004">
        <v>0</v>
      </c>
      <c r="L1004">
        <v>0</v>
      </c>
      <c r="M1004">
        <v>0</v>
      </c>
    </row>
    <row r="1005" spans="1:13">
      <c r="A1005" s="4">
        <f t="shared" si="55"/>
        <v>194</v>
      </c>
      <c r="B1005">
        <v>15</v>
      </c>
      <c r="C1005">
        <v>20</v>
      </c>
      <c r="D1005">
        <v>23</v>
      </c>
      <c r="E1005">
        <v>26</v>
      </c>
      <c r="F1005">
        <v>39</v>
      </c>
      <c r="G1005">
        <v>44</v>
      </c>
      <c r="H1005" s="1">
        <v>4</v>
      </c>
      <c r="I1005">
        <v>0</v>
      </c>
      <c r="J1005">
        <v>0</v>
      </c>
      <c r="K1005">
        <v>0</v>
      </c>
      <c r="L1005">
        <v>0</v>
      </c>
      <c r="M1005">
        <v>0</v>
      </c>
    </row>
    <row r="1006" spans="1:13">
      <c r="A1006" s="4">
        <f t="shared" si="55"/>
        <v>193</v>
      </c>
      <c r="B1006">
        <v>6</v>
      </c>
      <c r="C1006">
        <v>14</v>
      </c>
      <c r="D1006">
        <v>18</v>
      </c>
      <c r="E1006">
        <v>26</v>
      </c>
      <c r="F1006">
        <v>36</v>
      </c>
      <c r="G1006">
        <v>39</v>
      </c>
      <c r="H1006" s="1">
        <v>110</v>
      </c>
      <c r="I1006">
        <v>0</v>
      </c>
      <c r="J1006">
        <v>0</v>
      </c>
      <c r="K1006">
        <v>0</v>
      </c>
      <c r="L1006">
        <v>0</v>
      </c>
      <c r="M1006">
        <v>1</v>
      </c>
    </row>
    <row r="1007" spans="1:13">
      <c r="A1007" s="4">
        <f t="shared" si="55"/>
        <v>192</v>
      </c>
      <c r="B1007">
        <v>4</v>
      </c>
      <c r="C1007">
        <v>8</v>
      </c>
      <c r="D1007">
        <v>11</v>
      </c>
      <c r="E1007">
        <v>18</v>
      </c>
      <c r="F1007">
        <v>37</v>
      </c>
      <c r="G1007">
        <v>45</v>
      </c>
      <c r="H1007" s="1">
        <v>60</v>
      </c>
      <c r="I1007">
        <v>0</v>
      </c>
      <c r="J1007">
        <v>0</v>
      </c>
      <c r="K1007">
        <v>0</v>
      </c>
      <c r="L1007">
        <v>0</v>
      </c>
      <c r="M1007">
        <v>2</v>
      </c>
    </row>
    <row r="1008" spans="1:13">
      <c r="A1008" s="4">
        <f t="shared" si="55"/>
        <v>191</v>
      </c>
      <c r="B1008">
        <v>5</v>
      </c>
      <c r="C1008">
        <v>6</v>
      </c>
      <c r="D1008">
        <v>24</v>
      </c>
      <c r="E1008">
        <v>25</v>
      </c>
      <c r="F1008">
        <v>32</v>
      </c>
      <c r="G1008">
        <v>37</v>
      </c>
      <c r="H1008" s="1">
        <v>118</v>
      </c>
      <c r="I1008">
        <v>0</v>
      </c>
      <c r="J1008">
        <v>0</v>
      </c>
      <c r="K1008">
        <v>0</v>
      </c>
      <c r="L1008">
        <v>0</v>
      </c>
      <c r="M1008">
        <v>2</v>
      </c>
    </row>
    <row r="1009" spans="1:13">
      <c r="A1009" s="4">
        <f t="shared" si="55"/>
        <v>190</v>
      </c>
      <c r="B1009">
        <v>8</v>
      </c>
      <c r="C1009">
        <v>14</v>
      </c>
      <c r="D1009">
        <v>18</v>
      </c>
      <c r="E1009">
        <v>30</v>
      </c>
      <c r="F1009">
        <v>31</v>
      </c>
      <c r="G1009">
        <v>44</v>
      </c>
      <c r="H1009" s="1">
        <v>48</v>
      </c>
      <c r="I1009">
        <v>0</v>
      </c>
      <c r="J1009">
        <v>0</v>
      </c>
      <c r="K1009">
        <v>0</v>
      </c>
      <c r="L1009">
        <v>0</v>
      </c>
      <c r="M1009">
        <v>2</v>
      </c>
    </row>
    <row r="1010" spans="1:13">
      <c r="A1010" s="4">
        <f t="shared" si="55"/>
        <v>189</v>
      </c>
      <c r="B1010">
        <v>8</v>
      </c>
      <c r="C1010">
        <v>14</v>
      </c>
      <c r="D1010">
        <v>32</v>
      </c>
      <c r="E1010">
        <v>35</v>
      </c>
      <c r="F1010">
        <v>37</v>
      </c>
      <c r="G1010">
        <v>45</v>
      </c>
      <c r="H1010" s="1">
        <v>8</v>
      </c>
      <c r="I1010">
        <v>0</v>
      </c>
      <c r="J1010">
        <v>0</v>
      </c>
      <c r="K1010">
        <v>0</v>
      </c>
      <c r="L1010">
        <v>0</v>
      </c>
      <c r="M1010">
        <v>0</v>
      </c>
    </row>
    <row r="1011" spans="1:13">
      <c r="A1011" s="4">
        <f t="shared" si="55"/>
        <v>188</v>
      </c>
      <c r="B1011">
        <v>19</v>
      </c>
      <c r="C1011">
        <v>24</v>
      </c>
      <c r="D1011">
        <v>27</v>
      </c>
      <c r="E1011">
        <v>30</v>
      </c>
      <c r="F1011">
        <v>31</v>
      </c>
      <c r="G1011">
        <v>34</v>
      </c>
      <c r="H1011" s="1">
        <v>74</v>
      </c>
      <c r="I1011">
        <v>0</v>
      </c>
      <c r="J1011">
        <v>0</v>
      </c>
      <c r="K1011">
        <v>0</v>
      </c>
      <c r="L1011">
        <v>0</v>
      </c>
      <c r="M1011">
        <v>1</v>
      </c>
    </row>
    <row r="1012" spans="1:13">
      <c r="A1012" s="4">
        <f t="shared" si="55"/>
        <v>187</v>
      </c>
      <c r="B1012">
        <v>1</v>
      </c>
      <c r="C1012">
        <v>2</v>
      </c>
      <c r="D1012">
        <v>8</v>
      </c>
      <c r="E1012">
        <v>18</v>
      </c>
      <c r="F1012">
        <v>29</v>
      </c>
      <c r="G1012">
        <v>38</v>
      </c>
      <c r="H1012" s="1">
        <v>93</v>
      </c>
      <c r="I1012">
        <v>0</v>
      </c>
      <c r="J1012">
        <v>0</v>
      </c>
      <c r="K1012">
        <v>0</v>
      </c>
      <c r="L1012">
        <v>0</v>
      </c>
      <c r="M1012">
        <v>0</v>
      </c>
    </row>
    <row r="1013" spans="1:13">
      <c r="A1013" s="4">
        <f t="shared" si="55"/>
        <v>186</v>
      </c>
      <c r="B1013">
        <v>4</v>
      </c>
      <c r="C1013">
        <v>10</v>
      </c>
      <c r="D1013">
        <v>14</v>
      </c>
      <c r="E1013">
        <v>19</v>
      </c>
      <c r="F1013">
        <v>21</v>
      </c>
      <c r="G1013">
        <v>45</v>
      </c>
      <c r="H1013" s="1">
        <v>14</v>
      </c>
      <c r="I1013">
        <v>0</v>
      </c>
      <c r="J1013">
        <v>0</v>
      </c>
      <c r="K1013">
        <v>0</v>
      </c>
      <c r="L1013">
        <v>0</v>
      </c>
      <c r="M1013">
        <v>1</v>
      </c>
    </row>
    <row r="1014" spans="1:13">
      <c r="A1014" s="4">
        <f t="shared" si="55"/>
        <v>185</v>
      </c>
      <c r="B1014">
        <v>1</v>
      </c>
      <c r="C1014">
        <v>2</v>
      </c>
      <c r="D1014">
        <v>4</v>
      </c>
      <c r="E1014">
        <v>8</v>
      </c>
      <c r="F1014">
        <v>19</v>
      </c>
      <c r="G1014">
        <v>38</v>
      </c>
      <c r="H1014" s="1">
        <v>23</v>
      </c>
      <c r="I1014">
        <v>0</v>
      </c>
      <c r="J1014">
        <v>0</v>
      </c>
      <c r="K1014">
        <v>0</v>
      </c>
      <c r="L1014">
        <v>0</v>
      </c>
      <c r="M1014">
        <v>1</v>
      </c>
    </row>
    <row r="1015" spans="1:13">
      <c r="A1015" s="4">
        <f t="shared" si="55"/>
        <v>184</v>
      </c>
      <c r="B1015">
        <v>1</v>
      </c>
      <c r="C1015">
        <v>2</v>
      </c>
      <c r="D1015">
        <v>6</v>
      </c>
      <c r="E1015">
        <v>16</v>
      </c>
      <c r="F1015">
        <v>20</v>
      </c>
      <c r="G1015">
        <v>33</v>
      </c>
      <c r="H1015" s="1">
        <v>4</v>
      </c>
      <c r="I1015">
        <v>0</v>
      </c>
      <c r="J1015">
        <v>0</v>
      </c>
      <c r="K1015">
        <v>0</v>
      </c>
      <c r="L1015">
        <v>0</v>
      </c>
      <c r="M1015">
        <v>0</v>
      </c>
    </row>
    <row r="1016" spans="1:13">
      <c r="A1016" s="4">
        <f t="shared" si="55"/>
        <v>183</v>
      </c>
      <c r="B1016">
        <v>2</v>
      </c>
      <c r="C1016">
        <v>18</v>
      </c>
      <c r="D1016">
        <v>24</v>
      </c>
      <c r="E1016">
        <v>34</v>
      </c>
      <c r="F1016">
        <v>40</v>
      </c>
      <c r="G1016">
        <v>42</v>
      </c>
      <c r="H1016" s="1">
        <v>142</v>
      </c>
      <c r="I1016">
        <v>0</v>
      </c>
      <c r="J1016">
        <v>0</v>
      </c>
      <c r="K1016">
        <v>0</v>
      </c>
      <c r="L1016">
        <v>0</v>
      </c>
      <c r="M1016">
        <v>1</v>
      </c>
    </row>
    <row r="1017" spans="1:13">
      <c r="A1017" s="4">
        <f t="shared" si="55"/>
        <v>182</v>
      </c>
      <c r="B1017">
        <v>13</v>
      </c>
      <c r="C1017">
        <v>15</v>
      </c>
      <c r="D1017">
        <v>27</v>
      </c>
      <c r="E1017">
        <v>29</v>
      </c>
      <c r="F1017">
        <v>34</v>
      </c>
      <c r="G1017">
        <v>40</v>
      </c>
      <c r="H1017" s="1">
        <v>0</v>
      </c>
      <c r="I1017">
        <v>0</v>
      </c>
      <c r="J1017">
        <v>0</v>
      </c>
      <c r="K1017">
        <v>0</v>
      </c>
      <c r="L1017">
        <v>0</v>
      </c>
      <c r="M1017">
        <v>0</v>
      </c>
    </row>
    <row r="1018" spans="1:13">
      <c r="A1018" s="4">
        <f t="shared" si="55"/>
        <v>181</v>
      </c>
      <c r="B1018">
        <v>14</v>
      </c>
      <c r="C1018">
        <v>21</v>
      </c>
      <c r="D1018">
        <v>23</v>
      </c>
      <c r="E1018">
        <v>32</v>
      </c>
      <c r="F1018">
        <v>40</v>
      </c>
      <c r="G1018">
        <v>45</v>
      </c>
      <c r="H1018" s="1">
        <v>84</v>
      </c>
      <c r="I1018">
        <v>0</v>
      </c>
      <c r="J1018">
        <v>0</v>
      </c>
      <c r="K1018">
        <v>0</v>
      </c>
      <c r="L1018">
        <v>0</v>
      </c>
      <c r="M1018">
        <v>0</v>
      </c>
    </row>
    <row r="1019" spans="1:13">
      <c r="A1019" s="4">
        <f t="shared" si="55"/>
        <v>180</v>
      </c>
      <c r="B1019">
        <v>2</v>
      </c>
      <c r="C1019">
        <v>15</v>
      </c>
      <c r="D1019">
        <v>20</v>
      </c>
      <c r="E1019">
        <v>21</v>
      </c>
      <c r="F1019">
        <v>29</v>
      </c>
      <c r="G1019">
        <v>34</v>
      </c>
      <c r="H1019" s="1">
        <v>28</v>
      </c>
      <c r="I1019">
        <v>0</v>
      </c>
      <c r="J1019">
        <v>0</v>
      </c>
      <c r="K1019">
        <v>0</v>
      </c>
      <c r="L1019">
        <v>0</v>
      </c>
      <c r="M1019">
        <v>0</v>
      </c>
    </row>
    <row r="1020" spans="1:13">
      <c r="A1020" s="4">
        <f t="shared" si="55"/>
        <v>179</v>
      </c>
      <c r="B1020">
        <v>5</v>
      </c>
      <c r="C1020">
        <v>9</v>
      </c>
      <c r="D1020">
        <v>17</v>
      </c>
      <c r="E1020">
        <v>25</v>
      </c>
      <c r="F1020">
        <v>39</v>
      </c>
      <c r="G1020">
        <v>43</v>
      </c>
      <c r="H1020" s="1">
        <v>0</v>
      </c>
      <c r="I1020">
        <v>0</v>
      </c>
      <c r="J1020">
        <v>0</v>
      </c>
      <c r="K1020">
        <v>0</v>
      </c>
      <c r="L1020">
        <v>0</v>
      </c>
      <c r="M1020">
        <v>0</v>
      </c>
    </row>
    <row r="1021" spans="1:13">
      <c r="A1021" s="4">
        <f t="shared" si="55"/>
        <v>178</v>
      </c>
      <c r="B1021">
        <v>1</v>
      </c>
      <c r="C1021">
        <v>5</v>
      </c>
      <c r="D1021">
        <v>11</v>
      </c>
      <c r="E1021">
        <v>12</v>
      </c>
      <c r="F1021">
        <v>18</v>
      </c>
      <c r="G1021">
        <v>23</v>
      </c>
      <c r="H1021" s="1">
        <v>152</v>
      </c>
      <c r="I1021">
        <v>0</v>
      </c>
      <c r="J1021">
        <v>0</v>
      </c>
      <c r="K1021">
        <v>0</v>
      </c>
      <c r="L1021">
        <v>0</v>
      </c>
      <c r="M1021">
        <v>0</v>
      </c>
    </row>
    <row r="1022" spans="1:13">
      <c r="A1022" s="4">
        <f t="shared" si="55"/>
        <v>177</v>
      </c>
      <c r="B1022">
        <v>1</v>
      </c>
      <c r="C1022">
        <v>10</v>
      </c>
      <c r="D1022">
        <v>13</v>
      </c>
      <c r="E1022">
        <v>16</v>
      </c>
      <c r="F1022">
        <v>37</v>
      </c>
      <c r="G1022">
        <v>43</v>
      </c>
      <c r="H1022" s="1">
        <v>60</v>
      </c>
      <c r="I1022">
        <v>0</v>
      </c>
      <c r="J1022">
        <v>0</v>
      </c>
      <c r="K1022">
        <v>0</v>
      </c>
      <c r="L1022">
        <v>0</v>
      </c>
      <c r="M1022">
        <v>3</v>
      </c>
    </row>
    <row r="1023" spans="1:13">
      <c r="A1023" s="4">
        <f t="shared" si="55"/>
        <v>176</v>
      </c>
      <c r="B1023">
        <v>4</v>
      </c>
      <c r="C1023">
        <v>17</v>
      </c>
      <c r="D1023">
        <v>30</v>
      </c>
      <c r="E1023">
        <v>32</v>
      </c>
      <c r="F1023">
        <v>33</v>
      </c>
      <c r="G1023">
        <v>34</v>
      </c>
      <c r="H1023" s="1">
        <v>22</v>
      </c>
      <c r="I1023">
        <v>0</v>
      </c>
      <c r="J1023">
        <v>0</v>
      </c>
      <c r="K1023">
        <v>0</v>
      </c>
      <c r="L1023">
        <v>0</v>
      </c>
      <c r="M1023">
        <v>1</v>
      </c>
    </row>
    <row r="1024" spans="1:13">
      <c r="A1024" s="4">
        <f t="shared" si="55"/>
        <v>175</v>
      </c>
      <c r="B1024">
        <v>19</v>
      </c>
      <c r="C1024">
        <v>26</v>
      </c>
      <c r="D1024">
        <v>28</v>
      </c>
      <c r="E1024">
        <v>31</v>
      </c>
      <c r="F1024">
        <v>33</v>
      </c>
      <c r="G1024">
        <v>36</v>
      </c>
      <c r="H1024" s="1">
        <v>104</v>
      </c>
      <c r="I1024">
        <v>0</v>
      </c>
      <c r="J1024">
        <v>0</v>
      </c>
      <c r="K1024">
        <v>0</v>
      </c>
      <c r="L1024">
        <v>3</v>
      </c>
      <c r="M1024">
        <v>2</v>
      </c>
    </row>
    <row r="1025" spans="1:13">
      <c r="A1025" s="4">
        <f t="shared" si="55"/>
        <v>174</v>
      </c>
      <c r="B1025">
        <v>13</v>
      </c>
      <c r="C1025">
        <v>14</v>
      </c>
      <c r="D1025">
        <v>18</v>
      </c>
      <c r="E1025">
        <v>22</v>
      </c>
      <c r="F1025">
        <v>35</v>
      </c>
      <c r="G1025">
        <v>39</v>
      </c>
      <c r="H1025" s="1">
        <v>29</v>
      </c>
      <c r="I1025">
        <v>0</v>
      </c>
      <c r="J1025">
        <v>0</v>
      </c>
      <c r="K1025">
        <v>0</v>
      </c>
      <c r="L1025">
        <v>0</v>
      </c>
      <c r="M1025">
        <v>0</v>
      </c>
    </row>
    <row r="1026" spans="1:13">
      <c r="A1026" s="4">
        <f t="shared" si="55"/>
        <v>173</v>
      </c>
      <c r="B1026">
        <v>3</v>
      </c>
      <c r="C1026">
        <v>9</v>
      </c>
      <c r="D1026">
        <v>24</v>
      </c>
      <c r="E1026">
        <v>30</v>
      </c>
      <c r="F1026">
        <v>33</v>
      </c>
      <c r="G1026">
        <v>34</v>
      </c>
      <c r="H1026" s="1">
        <v>25</v>
      </c>
      <c r="I1026">
        <v>0</v>
      </c>
      <c r="J1026">
        <v>0</v>
      </c>
      <c r="K1026">
        <v>0</v>
      </c>
      <c r="L1026">
        <v>0</v>
      </c>
      <c r="M1026">
        <v>0</v>
      </c>
    </row>
    <row r="1027" spans="1:13">
      <c r="A1027" s="4">
        <f t="shared" si="55"/>
        <v>172</v>
      </c>
      <c r="B1027">
        <v>4</v>
      </c>
      <c r="C1027">
        <v>19</v>
      </c>
      <c r="D1027">
        <v>21</v>
      </c>
      <c r="E1027">
        <v>24</v>
      </c>
      <c r="F1027">
        <v>26</v>
      </c>
      <c r="G1027">
        <v>41</v>
      </c>
      <c r="H1027" s="1">
        <v>102</v>
      </c>
      <c r="I1027">
        <v>0</v>
      </c>
      <c r="J1027">
        <v>0</v>
      </c>
      <c r="K1027">
        <v>0</v>
      </c>
      <c r="L1027">
        <v>1</v>
      </c>
      <c r="M1027">
        <v>4</v>
      </c>
    </row>
    <row r="1028" spans="1:13">
      <c r="A1028" s="4">
        <f t="shared" si="55"/>
        <v>171</v>
      </c>
      <c r="B1028">
        <v>4</v>
      </c>
      <c r="C1028">
        <v>16</v>
      </c>
      <c r="D1028">
        <v>25</v>
      </c>
      <c r="E1028">
        <v>29</v>
      </c>
      <c r="F1028">
        <v>34</v>
      </c>
      <c r="G1028">
        <v>35</v>
      </c>
      <c r="H1028" s="1">
        <v>109</v>
      </c>
      <c r="I1028">
        <v>0</v>
      </c>
      <c r="J1028">
        <v>0</v>
      </c>
      <c r="K1028">
        <v>0</v>
      </c>
      <c r="L1028">
        <v>0</v>
      </c>
      <c r="M1028">
        <v>2</v>
      </c>
    </row>
    <row r="1029" spans="1:13">
      <c r="A1029" s="4">
        <f t="shared" ref="A1029:A1092" si="56">A1030+1</f>
        <v>170</v>
      </c>
      <c r="B1029">
        <v>2</v>
      </c>
      <c r="C1029">
        <v>11</v>
      </c>
      <c r="D1029">
        <v>13</v>
      </c>
      <c r="E1029">
        <v>15</v>
      </c>
      <c r="F1029">
        <v>31</v>
      </c>
      <c r="G1029">
        <v>42</v>
      </c>
      <c r="H1029" s="1">
        <v>19</v>
      </c>
      <c r="I1029">
        <v>0</v>
      </c>
      <c r="J1029">
        <v>0</v>
      </c>
      <c r="K1029">
        <v>0</v>
      </c>
      <c r="L1029">
        <v>0</v>
      </c>
      <c r="M1029">
        <v>0</v>
      </c>
    </row>
    <row r="1030" spans="1:13">
      <c r="A1030" s="4">
        <f t="shared" si="56"/>
        <v>169</v>
      </c>
      <c r="B1030">
        <v>16</v>
      </c>
      <c r="C1030">
        <v>27</v>
      </c>
      <c r="D1030">
        <v>35</v>
      </c>
      <c r="E1030">
        <v>37</v>
      </c>
      <c r="F1030">
        <v>43</v>
      </c>
      <c r="G1030">
        <v>45</v>
      </c>
      <c r="H1030" s="1">
        <v>16</v>
      </c>
      <c r="I1030">
        <v>0</v>
      </c>
      <c r="J1030">
        <v>0</v>
      </c>
      <c r="K1030">
        <v>0</v>
      </c>
      <c r="L1030">
        <v>0</v>
      </c>
      <c r="M1030">
        <v>0</v>
      </c>
    </row>
    <row r="1031" spans="1:13">
      <c r="A1031" s="4">
        <f t="shared" si="56"/>
        <v>168</v>
      </c>
      <c r="B1031">
        <v>3</v>
      </c>
      <c r="C1031">
        <v>10</v>
      </c>
      <c r="D1031">
        <v>31</v>
      </c>
      <c r="E1031">
        <v>40</v>
      </c>
      <c r="F1031">
        <v>42</v>
      </c>
      <c r="G1031">
        <v>43</v>
      </c>
      <c r="H1031" s="1">
        <v>0</v>
      </c>
      <c r="I1031">
        <v>0</v>
      </c>
      <c r="J1031">
        <v>0</v>
      </c>
      <c r="K1031">
        <v>0</v>
      </c>
      <c r="L1031">
        <v>0</v>
      </c>
      <c r="M1031">
        <v>0</v>
      </c>
    </row>
    <row r="1032" spans="1:13">
      <c r="A1032" s="4">
        <f t="shared" si="56"/>
        <v>167</v>
      </c>
      <c r="B1032">
        <v>24</v>
      </c>
      <c r="C1032">
        <v>27</v>
      </c>
      <c r="D1032">
        <v>28</v>
      </c>
      <c r="E1032">
        <v>30</v>
      </c>
      <c r="F1032">
        <v>36</v>
      </c>
      <c r="G1032">
        <v>39</v>
      </c>
      <c r="H1032" s="1">
        <v>0</v>
      </c>
      <c r="I1032">
        <v>0</v>
      </c>
      <c r="J1032">
        <v>0</v>
      </c>
      <c r="K1032">
        <v>0</v>
      </c>
      <c r="L1032">
        <v>0</v>
      </c>
      <c r="M1032">
        <v>0</v>
      </c>
    </row>
    <row r="1033" spans="1:13">
      <c r="A1033" s="4">
        <f t="shared" si="56"/>
        <v>166</v>
      </c>
      <c r="B1033">
        <v>9</v>
      </c>
      <c r="C1033">
        <v>12</v>
      </c>
      <c r="D1033">
        <v>27</v>
      </c>
      <c r="E1033">
        <v>36</v>
      </c>
      <c r="F1033">
        <v>39</v>
      </c>
      <c r="G1033">
        <v>45</v>
      </c>
      <c r="H1033" s="1">
        <v>178</v>
      </c>
      <c r="I1033">
        <v>0</v>
      </c>
      <c r="J1033">
        <v>0</v>
      </c>
      <c r="K1033">
        <v>0</v>
      </c>
      <c r="L1033">
        <v>0</v>
      </c>
      <c r="M1033">
        <v>1</v>
      </c>
    </row>
    <row r="1034" spans="1:13">
      <c r="A1034" s="4">
        <f t="shared" si="56"/>
        <v>165</v>
      </c>
      <c r="B1034">
        <v>5</v>
      </c>
      <c r="C1034">
        <v>13</v>
      </c>
      <c r="D1034">
        <v>18</v>
      </c>
      <c r="E1034">
        <v>19</v>
      </c>
      <c r="F1034">
        <v>22</v>
      </c>
      <c r="G1034">
        <v>42</v>
      </c>
      <c r="H1034" s="1">
        <v>98</v>
      </c>
      <c r="I1034">
        <v>0</v>
      </c>
      <c r="J1034">
        <v>0</v>
      </c>
      <c r="K1034">
        <v>0</v>
      </c>
      <c r="L1034">
        <v>0</v>
      </c>
      <c r="M1034">
        <v>4</v>
      </c>
    </row>
    <row r="1035" spans="1:13">
      <c r="A1035" s="4">
        <f t="shared" si="56"/>
        <v>164</v>
      </c>
      <c r="B1035">
        <v>6</v>
      </c>
      <c r="C1035">
        <v>9</v>
      </c>
      <c r="D1035">
        <v>10</v>
      </c>
      <c r="E1035">
        <v>11</v>
      </c>
      <c r="F1035">
        <v>39</v>
      </c>
      <c r="G1035">
        <v>41</v>
      </c>
      <c r="H1035" s="1">
        <v>48</v>
      </c>
      <c r="I1035">
        <v>0</v>
      </c>
      <c r="J1035">
        <v>0</v>
      </c>
      <c r="K1035">
        <v>0</v>
      </c>
      <c r="L1035">
        <v>0</v>
      </c>
      <c r="M1035">
        <v>1</v>
      </c>
    </row>
    <row r="1036" spans="1:13">
      <c r="A1036" s="4">
        <f t="shared" si="56"/>
        <v>163</v>
      </c>
      <c r="B1036">
        <v>7</v>
      </c>
      <c r="C1036">
        <v>11</v>
      </c>
      <c r="D1036">
        <v>26</v>
      </c>
      <c r="E1036">
        <v>28</v>
      </c>
      <c r="F1036">
        <v>29</v>
      </c>
      <c r="G1036">
        <v>44</v>
      </c>
      <c r="H1036" s="1">
        <v>14</v>
      </c>
      <c r="I1036">
        <v>0</v>
      </c>
      <c r="J1036">
        <v>0</v>
      </c>
      <c r="K1036">
        <v>0</v>
      </c>
      <c r="L1036">
        <v>0</v>
      </c>
      <c r="M1036">
        <v>0</v>
      </c>
    </row>
    <row r="1037" spans="1:13">
      <c r="A1037" s="4">
        <f t="shared" si="56"/>
        <v>162</v>
      </c>
      <c r="B1037">
        <v>1</v>
      </c>
      <c r="C1037">
        <v>5</v>
      </c>
      <c r="D1037">
        <v>21</v>
      </c>
      <c r="E1037">
        <v>25</v>
      </c>
      <c r="F1037">
        <v>38</v>
      </c>
      <c r="G1037">
        <v>41</v>
      </c>
      <c r="H1037" s="1">
        <v>0</v>
      </c>
      <c r="I1037">
        <v>0</v>
      </c>
      <c r="J1037">
        <v>0</v>
      </c>
      <c r="K1037">
        <v>0</v>
      </c>
      <c r="L1037">
        <v>0</v>
      </c>
      <c r="M1037">
        <v>0</v>
      </c>
    </row>
    <row r="1038" spans="1:13">
      <c r="A1038" s="4">
        <f t="shared" si="56"/>
        <v>161</v>
      </c>
      <c r="B1038">
        <v>22</v>
      </c>
      <c r="C1038">
        <v>34</v>
      </c>
      <c r="D1038">
        <v>36</v>
      </c>
      <c r="E1038">
        <v>40</v>
      </c>
      <c r="F1038">
        <v>42</v>
      </c>
      <c r="G1038">
        <v>45</v>
      </c>
      <c r="H1038" s="1">
        <v>82</v>
      </c>
      <c r="I1038">
        <v>0</v>
      </c>
      <c r="J1038">
        <v>0</v>
      </c>
      <c r="K1038">
        <v>0</v>
      </c>
      <c r="L1038">
        <v>0</v>
      </c>
      <c r="M1038">
        <v>1</v>
      </c>
    </row>
    <row r="1039" spans="1:13">
      <c r="A1039" s="4">
        <f t="shared" si="56"/>
        <v>160</v>
      </c>
      <c r="B1039">
        <v>3</v>
      </c>
      <c r="C1039">
        <v>7</v>
      </c>
      <c r="D1039">
        <v>8</v>
      </c>
      <c r="E1039">
        <v>34</v>
      </c>
      <c r="F1039">
        <v>39</v>
      </c>
      <c r="G1039">
        <v>41</v>
      </c>
      <c r="H1039" s="1">
        <v>14</v>
      </c>
      <c r="I1039">
        <v>0</v>
      </c>
      <c r="J1039">
        <v>0</v>
      </c>
      <c r="K1039">
        <v>0</v>
      </c>
      <c r="L1039">
        <v>0</v>
      </c>
      <c r="M1039">
        <v>0</v>
      </c>
    </row>
    <row r="1040" spans="1:13">
      <c r="A1040" s="4">
        <f t="shared" si="56"/>
        <v>159</v>
      </c>
      <c r="B1040">
        <v>1</v>
      </c>
      <c r="C1040">
        <v>18</v>
      </c>
      <c r="D1040">
        <v>30</v>
      </c>
      <c r="E1040">
        <v>41</v>
      </c>
      <c r="F1040">
        <v>42</v>
      </c>
      <c r="G1040">
        <v>43</v>
      </c>
      <c r="H1040" s="1">
        <v>35</v>
      </c>
      <c r="I1040">
        <v>0</v>
      </c>
      <c r="J1040">
        <v>0</v>
      </c>
      <c r="K1040">
        <v>0</v>
      </c>
      <c r="L1040">
        <v>0</v>
      </c>
      <c r="M1040">
        <v>2</v>
      </c>
    </row>
    <row r="1041" spans="1:13">
      <c r="A1041" s="4">
        <f t="shared" si="56"/>
        <v>158</v>
      </c>
      <c r="B1041">
        <v>4</v>
      </c>
      <c r="C1041">
        <v>9</v>
      </c>
      <c r="D1041">
        <v>13</v>
      </c>
      <c r="E1041">
        <v>18</v>
      </c>
      <c r="F1041">
        <v>21</v>
      </c>
      <c r="G1041">
        <v>34</v>
      </c>
      <c r="H1041" s="1">
        <v>43</v>
      </c>
      <c r="I1041">
        <v>0</v>
      </c>
      <c r="J1041">
        <v>0</v>
      </c>
      <c r="K1041">
        <v>0</v>
      </c>
      <c r="L1041">
        <v>0</v>
      </c>
      <c r="M1041">
        <v>0</v>
      </c>
    </row>
    <row r="1042" spans="1:13">
      <c r="A1042" s="4">
        <f t="shared" si="56"/>
        <v>157</v>
      </c>
      <c r="B1042">
        <v>19</v>
      </c>
      <c r="C1042">
        <v>26</v>
      </c>
      <c r="D1042">
        <v>30</v>
      </c>
      <c r="E1042">
        <v>33</v>
      </c>
      <c r="F1042">
        <v>35</v>
      </c>
      <c r="G1042">
        <v>39</v>
      </c>
      <c r="H1042" s="1">
        <v>0</v>
      </c>
      <c r="I1042">
        <v>0</v>
      </c>
      <c r="J1042">
        <v>0</v>
      </c>
      <c r="K1042">
        <v>0</v>
      </c>
      <c r="L1042">
        <v>0</v>
      </c>
      <c r="M1042">
        <v>0</v>
      </c>
    </row>
    <row r="1043" spans="1:13">
      <c r="A1043" s="4">
        <f t="shared" si="56"/>
        <v>156</v>
      </c>
      <c r="B1043">
        <v>5</v>
      </c>
      <c r="C1043">
        <v>18</v>
      </c>
      <c r="D1043">
        <v>28</v>
      </c>
      <c r="E1043">
        <v>30</v>
      </c>
      <c r="F1043">
        <v>42</v>
      </c>
      <c r="G1043">
        <v>45</v>
      </c>
      <c r="H1043" s="1">
        <v>40</v>
      </c>
      <c r="I1043">
        <v>0</v>
      </c>
      <c r="J1043">
        <v>0</v>
      </c>
      <c r="K1043">
        <v>0</v>
      </c>
      <c r="L1043">
        <v>0</v>
      </c>
      <c r="M1043">
        <v>0</v>
      </c>
    </row>
    <row r="1044" spans="1:13">
      <c r="A1044" s="4">
        <f t="shared" si="56"/>
        <v>155</v>
      </c>
      <c r="B1044">
        <v>16</v>
      </c>
      <c r="C1044">
        <v>19</v>
      </c>
      <c r="D1044">
        <v>20</v>
      </c>
      <c r="E1044">
        <v>32</v>
      </c>
      <c r="F1044">
        <v>33</v>
      </c>
      <c r="G1044">
        <v>41</v>
      </c>
      <c r="H1044" s="1">
        <v>39</v>
      </c>
      <c r="I1044">
        <v>0</v>
      </c>
      <c r="J1044">
        <v>0</v>
      </c>
      <c r="K1044">
        <v>0</v>
      </c>
      <c r="L1044">
        <v>0</v>
      </c>
      <c r="M1044">
        <v>0</v>
      </c>
    </row>
    <row r="1045" spans="1:13">
      <c r="A1045" s="4">
        <f t="shared" si="56"/>
        <v>154</v>
      </c>
      <c r="B1045">
        <v>6</v>
      </c>
      <c r="C1045">
        <v>19</v>
      </c>
      <c r="D1045">
        <v>21</v>
      </c>
      <c r="E1045">
        <v>35</v>
      </c>
      <c r="F1045">
        <v>40</v>
      </c>
      <c r="G1045">
        <v>45</v>
      </c>
      <c r="H1045" s="1">
        <v>20</v>
      </c>
      <c r="I1045">
        <v>0</v>
      </c>
      <c r="J1045">
        <v>0</v>
      </c>
      <c r="K1045">
        <v>0</v>
      </c>
      <c r="L1045">
        <v>0</v>
      </c>
      <c r="M1045">
        <v>0</v>
      </c>
    </row>
    <row r="1046" spans="1:13">
      <c r="A1046" s="4">
        <f t="shared" si="56"/>
        <v>153</v>
      </c>
      <c r="B1046">
        <v>3</v>
      </c>
      <c r="C1046">
        <v>8</v>
      </c>
      <c r="D1046">
        <v>11</v>
      </c>
      <c r="E1046">
        <v>12</v>
      </c>
      <c r="F1046">
        <v>13</v>
      </c>
      <c r="G1046">
        <v>36</v>
      </c>
      <c r="H1046" s="1">
        <v>67</v>
      </c>
      <c r="I1046">
        <v>0</v>
      </c>
      <c r="J1046">
        <v>0</v>
      </c>
      <c r="K1046">
        <v>0</v>
      </c>
      <c r="L1046">
        <v>0</v>
      </c>
      <c r="M1046">
        <v>1</v>
      </c>
    </row>
    <row r="1047" spans="1:13">
      <c r="A1047" s="4">
        <f t="shared" si="56"/>
        <v>152</v>
      </c>
      <c r="B1047">
        <v>1</v>
      </c>
      <c r="C1047">
        <v>5</v>
      </c>
      <c r="D1047">
        <v>13</v>
      </c>
      <c r="E1047">
        <v>26</v>
      </c>
      <c r="F1047">
        <v>29</v>
      </c>
      <c r="G1047">
        <v>34</v>
      </c>
      <c r="H1047" s="1">
        <v>0</v>
      </c>
      <c r="I1047">
        <v>0</v>
      </c>
      <c r="J1047">
        <v>0</v>
      </c>
      <c r="K1047">
        <v>0</v>
      </c>
      <c r="L1047">
        <v>0</v>
      </c>
      <c r="M1047">
        <v>0</v>
      </c>
    </row>
    <row r="1048" spans="1:13">
      <c r="A1048" s="4">
        <f t="shared" si="56"/>
        <v>151</v>
      </c>
      <c r="B1048">
        <v>1</v>
      </c>
      <c r="C1048">
        <v>2</v>
      </c>
      <c r="D1048">
        <v>10</v>
      </c>
      <c r="E1048">
        <v>13</v>
      </c>
      <c r="F1048">
        <v>18</v>
      </c>
      <c r="G1048">
        <v>19</v>
      </c>
      <c r="H1048" s="1">
        <v>254</v>
      </c>
      <c r="I1048">
        <v>0</v>
      </c>
      <c r="J1048">
        <v>0</v>
      </c>
      <c r="K1048">
        <v>0</v>
      </c>
      <c r="L1048">
        <v>0</v>
      </c>
      <c r="M1048">
        <v>8</v>
      </c>
    </row>
    <row r="1049" spans="1:13">
      <c r="A1049" s="4">
        <f t="shared" si="56"/>
        <v>150</v>
      </c>
      <c r="B1049">
        <v>2</v>
      </c>
      <c r="C1049">
        <v>18</v>
      </c>
      <c r="D1049">
        <v>25</v>
      </c>
      <c r="E1049">
        <v>28</v>
      </c>
      <c r="F1049">
        <v>37</v>
      </c>
      <c r="G1049">
        <v>39</v>
      </c>
      <c r="H1049" s="1">
        <v>9</v>
      </c>
      <c r="I1049">
        <v>0</v>
      </c>
      <c r="J1049">
        <v>0</v>
      </c>
      <c r="K1049">
        <v>0</v>
      </c>
      <c r="L1049">
        <v>0</v>
      </c>
      <c r="M1049">
        <v>0</v>
      </c>
    </row>
    <row r="1050" spans="1:13">
      <c r="A1050" s="4">
        <f t="shared" si="56"/>
        <v>149</v>
      </c>
      <c r="B1050">
        <v>2</v>
      </c>
      <c r="C1050">
        <v>11</v>
      </c>
      <c r="D1050">
        <v>21</v>
      </c>
      <c r="E1050">
        <v>34</v>
      </c>
      <c r="F1050">
        <v>41</v>
      </c>
      <c r="G1050">
        <v>42</v>
      </c>
      <c r="H1050" s="1">
        <v>1</v>
      </c>
      <c r="I1050">
        <v>0</v>
      </c>
      <c r="J1050">
        <v>0</v>
      </c>
      <c r="K1050">
        <v>0</v>
      </c>
      <c r="L1050">
        <v>0</v>
      </c>
      <c r="M1050">
        <v>0</v>
      </c>
    </row>
    <row r="1051" spans="1:13">
      <c r="A1051" s="4">
        <f t="shared" si="56"/>
        <v>148</v>
      </c>
      <c r="B1051">
        <v>21</v>
      </c>
      <c r="C1051">
        <v>25</v>
      </c>
      <c r="D1051">
        <v>33</v>
      </c>
      <c r="E1051">
        <v>34</v>
      </c>
      <c r="F1051">
        <v>35</v>
      </c>
      <c r="G1051">
        <v>36</v>
      </c>
      <c r="H1051" s="1">
        <v>56</v>
      </c>
      <c r="I1051">
        <v>0</v>
      </c>
      <c r="J1051">
        <v>0</v>
      </c>
      <c r="K1051">
        <v>0</v>
      </c>
      <c r="L1051">
        <v>0</v>
      </c>
      <c r="M1051">
        <v>1</v>
      </c>
    </row>
    <row r="1052" spans="1:13">
      <c r="A1052" s="4">
        <f t="shared" si="56"/>
        <v>147</v>
      </c>
      <c r="B1052" s="167">
        <v>4</v>
      </c>
      <c r="C1052" s="167">
        <v>6</v>
      </c>
      <c r="D1052" s="167">
        <v>13</v>
      </c>
      <c r="E1052" s="167">
        <v>21</v>
      </c>
      <c r="F1052" s="167">
        <v>40</v>
      </c>
      <c r="G1052" s="167">
        <v>42</v>
      </c>
      <c r="H1052" s="168">
        <v>167</v>
      </c>
      <c r="I1052" s="167">
        <v>1</v>
      </c>
      <c r="J1052" s="167">
        <v>0</v>
      </c>
      <c r="K1052" s="167">
        <v>0</v>
      </c>
      <c r="L1052" s="167">
        <v>2</v>
      </c>
      <c r="M1052" s="167">
        <v>4</v>
      </c>
    </row>
    <row r="1053" spans="1:13">
      <c r="A1053" s="4">
        <f t="shared" si="56"/>
        <v>146</v>
      </c>
      <c r="B1053">
        <v>2</v>
      </c>
      <c r="C1053">
        <v>19</v>
      </c>
      <c r="D1053">
        <v>27</v>
      </c>
      <c r="E1053">
        <v>35</v>
      </c>
      <c r="F1053">
        <v>41</v>
      </c>
      <c r="G1053">
        <v>42</v>
      </c>
      <c r="H1053" s="1">
        <v>190</v>
      </c>
      <c r="I1053">
        <v>0</v>
      </c>
      <c r="J1053">
        <v>0</v>
      </c>
      <c r="K1053">
        <v>0</v>
      </c>
      <c r="L1053">
        <v>1</v>
      </c>
      <c r="M1053">
        <v>8</v>
      </c>
    </row>
    <row r="1054" spans="1:13">
      <c r="A1054" s="4">
        <f t="shared" si="56"/>
        <v>145</v>
      </c>
      <c r="B1054">
        <v>2</v>
      </c>
      <c r="C1054">
        <v>3</v>
      </c>
      <c r="D1054">
        <v>13</v>
      </c>
      <c r="E1054">
        <v>20</v>
      </c>
      <c r="F1054">
        <v>27</v>
      </c>
      <c r="G1054">
        <v>44</v>
      </c>
      <c r="H1054" s="1">
        <v>171</v>
      </c>
      <c r="I1054">
        <v>0</v>
      </c>
      <c r="J1054">
        <v>0</v>
      </c>
      <c r="K1054">
        <v>0</v>
      </c>
      <c r="L1054">
        <v>0</v>
      </c>
      <c r="M1054">
        <v>7</v>
      </c>
    </row>
    <row r="1055" spans="1:13">
      <c r="A1055" s="4">
        <f t="shared" si="56"/>
        <v>144</v>
      </c>
      <c r="B1055">
        <v>4</v>
      </c>
      <c r="C1055">
        <v>15</v>
      </c>
      <c r="D1055">
        <v>17</v>
      </c>
      <c r="E1055">
        <v>26</v>
      </c>
      <c r="F1055">
        <v>36</v>
      </c>
      <c r="G1055">
        <v>37</v>
      </c>
      <c r="H1055" s="1">
        <v>0</v>
      </c>
      <c r="I1055">
        <v>0</v>
      </c>
      <c r="J1055">
        <v>0</v>
      </c>
      <c r="K1055">
        <v>0</v>
      </c>
      <c r="L1055">
        <v>0</v>
      </c>
      <c r="M1055">
        <v>0</v>
      </c>
    </row>
    <row r="1056" spans="1:13">
      <c r="A1056" s="4">
        <f t="shared" si="56"/>
        <v>143</v>
      </c>
      <c r="B1056">
        <v>26</v>
      </c>
      <c r="C1056">
        <v>27</v>
      </c>
      <c r="D1056">
        <v>28</v>
      </c>
      <c r="E1056">
        <v>42</v>
      </c>
      <c r="F1056">
        <v>43</v>
      </c>
      <c r="G1056">
        <v>45</v>
      </c>
      <c r="H1056" s="1">
        <v>1</v>
      </c>
      <c r="I1056">
        <v>0</v>
      </c>
      <c r="J1056">
        <v>0</v>
      </c>
      <c r="K1056">
        <v>0</v>
      </c>
      <c r="L1056">
        <v>0</v>
      </c>
      <c r="M1056">
        <v>0</v>
      </c>
    </row>
    <row r="1057" spans="1:13">
      <c r="A1057" s="4">
        <f t="shared" si="56"/>
        <v>142</v>
      </c>
      <c r="B1057">
        <v>12</v>
      </c>
      <c r="C1057">
        <v>16</v>
      </c>
      <c r="D1057">
        <v>30</v>
      </c>
      <c r="E1057">
        <v>34</v>
      </c>
      <c r="F1057">
        <v>40</v>
      </c>
      <c r="G1057">
        <v>44</v>
      </c>
      <c r="H1057" s="1">
        <v>134</v>
      </c>
      <c r="I1057">
        <v>0</v>
      </c>
      <c r="J1057">
        <v>0</v>
      </c>
      <c r="K1057">
        <v>0</v>
      </c>
      <c r="L1057">
        <v>0</v>
      </c>
      <c r="M1057">
        <v>3</v>
      </c>
    </row>
    <row r="1058" spans="1:13">
      <c r="A1058" s="4">
        <f t="shared" si="56"/>
        <v>141</v>
      </c>
      <c r="B1058">
        <v>8</v>
      </c>
      <c r="C1058">
        <v>12</v>
      </c>
      <c r="D1058">
        <v>29</v>
      </c>
      <c r="E1058">
        <v>31</v>
      </c>
      <c r="F1058">
        <v>42</v>
      </c>
      <c r="G1058">
        <v>43</v>
      </c>
      <c r="H1058" s="1">
        <v>2</v>
      </c>
      <c r="I1058">
        <v>0</v>
      </c>
      <c r="J1058">
        <v>0</v>
      </c>
      <c r="K1058">
        <v>0</v>
      </c>
      <c r="L1058">
        <v>0</v>
      </c>
      <c r="M1058">
        <v>0</v>
      </c>
    </row>
    <row r="1059" spans="1:13">
      <c r="A1059" s="4">
        <f t="shared" si="56"/>
        <v>140</v>
      </c>
      <c r="B1059">
        <v>3</v>
      </c>
      <c r="C1059">
        <v>13</v>
      </c>
      <c r="D1059">
        <v>17</v>
      </c>
      <c r="E1059">
        <v>18</v>
      </c>
      <c r="F1059">
        <v>19</v>
      </c>
      <c r="G1059">
        <v>28</v>
      </c>
      <c r="H1059" s="1">
        <v>194</v>
      </c>
      <c r="I1059">
        <v>0</v>
      </c>
      <c r="J1059">
        <v>0</v>
      </c>
      <c r="K1059">
        <v>0</v>
      </c>
      <c r="L1059">
        <v>0</v>
      </c>
      <c r="M1059">
        <v>1</v>
      </c>
    </row>
    <row r="1060" spans="1:13">
      <c r="A1060" s="4">
        <f t="shared" si="56"/>
        <v>139</v>
      </c>
      <c r="B1060">
        <v>9</v>
      </c>
      <c r="C1060">
        <v>11</v>
      </c>
      <c r="D1060">
        <v>15</v>
      </c>
      <c r="E1060">
        <v>20</v>
      </c>
      <c r="F1060">
        <v>28</v>
      </c>
      <c r="G1060">
        <v>43</v>
      </c>
      <c r="H1060" s="1">
        <v>395</v>
      </c>
      <c r="I1060">
        <v>0</v>
      </c>
      <c r="J1060">
        <v>0</v>
      </c>
      <c r="K1060">
        <v>0</v>
      </c>
      <c r="L1060">
        <v>5</v>
      </c>
      <c r="M1060">
        <v>15</v>
      </c>
    </row>
    <row r="1061" spans="1:13">
      <c r="A1061" s="4">
        <f t="shared" si="56"/>
        <v>138</v>
      </c>
      <c r="B1061">
        <v>10</v>
      </c>
      <c r="C1061">
        <v>11</v>
      </c>
      <c r="D1061">
        <v>27</v>
      </c>
      <c r="E1061">
        <v>28</v>
      </c>
      <c r="F1061">
        <v>37</v>
      </c>
      <c r="G1061">
        <v>39</v>
      </c>
      <c r="H1061" s="1">
        <v>210</v>
      </c>
      <c r="I1061">
        <v>0</v>
      </c>
      <c r="J1061">
        <v>0</v>
      </c>
      <c r="K1061">
        <v>0</v>
      </c>
      <c r="L1061">
        <v>4</v>
      </c>
      <c r="M1061">
        <v>6</v>
      </c>
    </row>
    <row r="1062" spans="1:13">
      <c r="A1062" s="4">
        <f t="shared" si="56"/>
        <v>137</v>
      </c>
      <c r="B1062">
        <v>7</v>
      </c>
      <c r="C1062">
        <v>9</v>
      </c>
      <c r="D1062">
        <v>20</v>
      </c>
      <c r="E1062">
        <v>25</v>
      </c>
      <c r="F1062">
        <v>36</v>
      </c>
      <c r="G1062">
        <v>39</v>
      </c>
      <c r="H1062" s="1">
        <v>14</v>
      </c>
      <c r="I1062">
        <v>0</v>
      </c>
      <c r="J1062">
        <v>0</v>
      </c>
      <c r="K1062">
        <v>0</v>
      </c>
      <c r="L1062">
        <v>0</v>
      </c>
      <c r="M1062">
        <v>0</v>
      </c>
    </row>
    <row r="1063" spans="1:13">
      <c r="A1063" s="4">
        <f t="shared" si="56"/>
        <v>136</v>
      </c>
      <c r="B1063">
        <v>2</v>
      </c>
      <c r="C1063">
        <v>16</v>
      </c>
      <c r="D1063">
        <v>30</v>
      </c>
      <c r="E1063">
        <v>36</v>
      </c>
      <c r="F1063">
        <v>41</v>
      </c>
      <c r="G1063">
        <v>42</v>
      </c>
      <c r="H1063" s="1">
        <v>95</v>
      </c>
      <c r="I1063">
        <v>0</v>
      </c>
      <c r="J1063">
        <v>0</v>
      </c>
      <c r="K1063">
        <v>0</v>
      </c>
      <c r="L1063">
        <v>0</v>
      </c>
      <c r="M1063">
        <v>0</v>
      </c>
    </row>
    <row r="1064" spans="1:13">
      <c r="A1064" s="4">
        <f t="shared" si="56"/>
        <v>135</v>
      </c>
      <c r="B1064">
        <v>6</v>
      </c>
      <c r="C1064">
        <v>14</v>
      </c>
      <c r="D1064">
        <v>22</v>
      </c>
      <c r="E1064">
        <v>28</v>
      </c>
      <c r="F1064">
        <v>35</v>
      </c>
      <c r="G1064">
        <v>39</v>
      </c>
      <c r="H1064" s="1">
        <v>0</v>
      </c>
      <c r="I1064">
        <v>0</v>
      </c>
      <c r="J1064">
        <v>0</v>
      </c>
      <c r="K1064">
        <v>0</v>
      </c>
      <c r="L1064">
        <v>0</v>
      </c>
      <c r="M1064">
        <v>0</v>
      </c>
    </row>
    <row r="1065" spans="1:13">
      <c r="A1065" s="4">
        <f t="shared" si="56"/>
        <v>134</v>
      </c>
      <c r="B1065">
        <v>3</v>
      </c>
      <c r="C1065">
        <v>12</v>
      </c>
      <c r="D1065">
        <v>20</v>
      </c>
      <c r="E1065">
        <v>23</v>
      </c>
      <c r="F1065">
        <v>31</v>
      </c>
      <c r="G1065">
        <v>35</v>
      </c>
      <c r="H1065" s="1">
        <v>0</v>
      </c>
      <c r="I1065">
        <v>0</v>
      </c>
      <c r="J1065">
        <v>0</v>
      </c>
      <c r="K1065">
        <v>0</v>
      </c>
      <c r="L1065">
        <v>0</v>
      </c>
      <c r="M1065">
        <v>0</v>
      </c>
    </row>
    <row r="1066" spans="1:13">
      <c r="A1066" s="4">
        <f t="shared" si="56"/>
        <v>133</v>
      </c>
      <c r="B1066">
        <v>4</v>
      </c>
      <c r="C1066">
        <v>7</v>
      </c>
      <c r="D1066">
        <v>15</v>
      </c>
      <c r="E1066">
        <v>18</v>
      </c>
      <c r="F1066">
        <v>23</v>
      </c>
      <c r="G1066">
        <v>26</v>
      </c>
      <c r="H1066" s="1">
        <v>0</v>
      </c>
      <c r="I1066">
        <v>0</v>
      </c>
      <c r="J1066">
        <v>0</v>
      </c>
      <c r="K1066">
        <v>0</v>
      </c>
      <c r="L1066">
        <v>0</v>
      </c>
      <c r="M1066">
        <v>0</v>
      </c>
    </row>
    <row r="1067" spans="1:13">
      <c r="A1067" s="4">
        <f t="shared" si="56"/>
        <v>132</v>
      </c>
      <c r="B1067">
        <v>3</v>
      </c>
      <c r="C1067">
        <v>17</v>
      </c>
      <c r="D1067">
        <v>23</v>
      </c>
      <c r="E1067">
        <v>34</v>
      </c>
      <c r="F1067">
        <v>41</v>
      </c>
      <c r="G1067">
        <v>45</v>
      </c>
      <c r="H1067" s="1">
        <v>0</v>
      </c>
      <c r="I1067">
        <v>0</v>
      </c>
      <c r="J1067">
        <v>0</v>
      </c>
      <c r="K1067">
        <v>0</v>
      </c>
      <c r="L1067">
        <v>0</v>
      </c>
      <c r="M1067">
        <v>0</v>
      </c>
    </row>
    <row r="1068" spans="1:13">
      <c r="A1068" s="4">
        <f t="shared" si="56"/>
        <v>131</v>
      </c>
      <c r="B1068">
        <v>8</v>
      </c>
      <c r="C1068">
        <v>10</v>
      </c>
      <c r="D1068">
        <v>11</v>
      </c>
      <c r="E1068">
        <v>14</v>
      </c>
      <c r="F1068">
        <v>15</v>
      </c>
      <c r="G1068">
        <v>21</v>
      </c>
      <c r="H1068" s="1">
        <v>91</v>
      </c>
      <c r="I1068">
        <v>0</v>
      </c>
      <c r="J1068">
        <v>0</v>
      </c>
      <c r="K1068">
        <v>0</v>
      </c>
      <c r="L1068">
        <v>0</v>
      </c>
      <c r="M1068">
        <v>1</v>
      </c>
    </row>
    <row r="1069" spans="1:13">
      <c r="A1069" s="4">
        <f t="shared" si="56"/>
        <v>130</v>
      </c>
      <c r="B1069">
        <v>7</v>
      </c>
      <c r="C1069">
        <v>19</v>
      </c>
      <c r="D1069">
        <v>24</v>
      </c>
      <c r="E1069">
        <v>27</v>
      </c>
      <c r="F1069">
        <v>42</v>
      </c>
      <c r="G1069">
        <v>45</v>
      </c>
      <c r="H1069" s="1">
        <v>0</v>
      </c>
      <c r="I1069">
        <v>0</v>
      </c>
      <c r="J1069">
        <v>0</v>
      </c>
      <c r="K1069">
        <v>0</v>
      </c>
      <c r="L1069">
        <v>0</v>
      </c>
      <c r="M1069">
        <v>0</v>
      </c>
    </row>
    <row r="1070" spans="1:13">
      <c r="A1070" s="4">
        <f t="shared" si="56"/>
        <v>129</v>
      </c>
      <c r="B1070">
        <v>19</v>
      </c>
      <c r="C1070">
        <v>23</v>
      </c>
      <c r="D1070">
        <v>25</v>
      </c>
      <c r="E1070">
        <v>28</v>
      </c>
      <c r="F1070">
        <v>38</v>
      </c>
      <c r="G1070">
        <v>42</v>
      </c>
      <c r="H1070" s="1">
        <v>2</v>
      </c>
      <c r="I1070">
        <v>0</v>
      </c>
      <c r="J1070">
        <v>0</v>
      </c>
      <c r="K1070">
        <v>0</v>
      </c>
      <c r="L1070">
        <v>0</v>
      </c>
      <c r="M1070">
        <v>0</v>
      </c>
    </row>
    <row r="1071" spans="1:13">
      <c r="A1071" s="4">
        <f t="shared" si="56"/>
        <v>128</v>
      </c>
      <c r="B1071">
        <v>12</v>
      </c>
      <c r="C1071">
        <v>30</v>
      </c>
      <c r="D1071">
        <v>34</v>
      </c>
      <c r="E1071">
        <v>36</v>
      </c>
      <c r="F1071">
        <v>37</v>
      </c>
      <c r="G1071">
        <v>45</v>
      </c>
      <c r="H1071" s="1">
        <v>112</v>
      </c>
      <c r="I1071">
        <v>0</v>
      </c>
      <c r="J1071">
        <v>0</v>
      </c>
      <c r="K1071">
        <v>0</v>
      </c>
      <c r="L1071">
        <v>1</v>
      </c>
      <c r="M1071">
        <v>5</v>
      </c>
    </row>
    <row r="1072" spans="1:13">
      <c r="A1072" s="4">
        <f t="shared" si="56"/>
        <v>127</v>
      </c>
      <c r="B1072">
        <v>3</v>
      </c>
      <c r="C1072">
        <v>5</v>
      </c>
      <c r="D1072">
        <v>10</v>
      </c>
      <c r="E1072">
        <v>29</v>
      </c>
      <c r="F1072">
        <v>32</v>
      </c>
      <c r="G1072">
        <v>43</v>
      </c>
      <c r="H1072" s="1">
        <v>73</v>
      </c>
      <c r="I1072">
        <v>0</v>
      </c>
      <c r="J1072">
        <v>0</v>
      </c>
      <c r="K1072">
        <v>0</v>
      </c>
      <c r="L1072">
        <v>0</v>
      </c>
      <c r="M1072">
        <v>6</v>
      </c>
    </row>
    <row r="1073" spans="1:13">
      <c r="A1073" s="4">
        <f t="shared" si="56"/>
        <v>126</v>
      </c>
      <c r="B1073">
        <v>7</v>
      </c>
      <c r="C1073">
        <v>20</v>
      </c>
      <c r="D1073">
        <v>22</v>
      </c>
      <c r="E1073">
        <v>27</v>
      </c>
      <c r="F1073">
        <v>40</v>
      </c>
      <c r="G1073">
        <v>43</v>
      </c>
      <c r="H1073" s="1">
        <v>47</v>
      </c>
      <c r="I1073">
        <v>0</v>
      </c>
      <c r="J1073">
        <v>0</v>
      </c>
      <c r="K1073">
        <v>0</v>
      </c>
      <c r="L1073">
        <v>1</v>
      </c>
      <c r="M1073">
        <v>0</v>
      </c>
    </row>
    <row r="1074" spans="1:13">
      <c r="A1074" s="4">
        <f t="shared" si="56"/>
        <v>125</v>
      </c>
      <c r="B1074">
        <v>2</v>
      </c>
      <c r="C1074">
        <v>8</v>
      </c>
      <c r="D1074">
        <v>32</v>
      </c>
      <c r="E1074">
        <v>33</v>
      </c>
      <c r="F1074">
        <v>35</v>
      </c>
      <c r="G1074">
        <v>36</v>
      </c>
      <c r="H1074" s="1">
        <v>0</v>
      </c>
      <c r="I1074">
        <v>0</v>
      </c>
      <c r="J1074">
        <v>0</v>
      </c>
      <c r="K1074">
        <v>0</v>
      </c>
      <c r="L1074">
        <v>0</v>
      </c>
      <c r="M1074">
        <v>0</v>
      </c>
    </row>
    <row r="1075" spans="1:13">
      <c r="A1075" s="4">
        <f t="shared" si="56"/>
        <v>124</v>
      </c>
      <c r="B1075">
        <v>4</v>
      </c>
      <c r="C1075">
        <v>16</v>
      </c>
      <c r="D1075">
        <v>23</v>
      </c>
      <c r="E1075">
        <v>25</v>
      </c>
      <c r="F1075">
        <v>29</v>
      </c>
      <c r="G1075">
        <v>42</v>
      </c>
      <c r="H1075" s="1">
        <v>46</v>
      </c>
      <c r="I1075">
        <v>0</v>
      </c>
      <c r="J1075">
        <v>0</v>
      </c>
      <c r="K1075">
        <v>0</v>
      </c>
      <c r="L1075">
        <v>0</v>
      </c>
      <c r="M1075">
        <v>0</v>
      </c>
    </row>
    <row r="1076" spans="1:13">
      <c r="A1076" s="4">
        <f t="shared" si="56"/>
        <v>123</v>
      </c>
      <c r="B1076">
        <v>7</v>
      </c>
      <c r="C1076">
        <v>17</v>
      </c>
      <c r="D1076">
        <v>18</v>
      </c>
      <c r="E1076">
        <v>28</v>
      </c>
      <c r="F1076">
        <v>30</v>
      </c>
      <c r="G1076">
        <v>45</v>
      </c>
      <c r="H1076" s="1">
        <v>41</v>
      </c>
      <c r="I1076">
        <v>0</v>
      </c>
      <c r="J1076">
        <v>0</v>
      </c>
      <c r="K1076">
        <v>0</v>
      </c>
      <c r="L1076">
        <v>0</v>
      </c>
      <c r="M1076">
        <v>1</v>
      </c>
    </row>
    <row r="1077" spans="1:13">
      <c r="A1077" s="4">
        <f t="shared" si="56"/>
        <v>122</v>
      </c>
      <c r="B1077">
        <v>1</v>
      </c>
      <c r="C1077">
        <v>11</v>
      </c>
      <c r="D1077">
        <v>16</v>
      </c>
      <c r="E1077">
        <v>17</v>
      </c>
      <c r="F1077">
        <v>36</v>
      </c>
      <c r="G1077">
        <v>40</v>
      </c>
      <c r="H1077" s="1">
        <v>65</v>
      </c>
      <c r="I1077">
        <v>0</v>
      </c>
      <c r="J1077">
        <v>0</v>
      </c>
      <c r="K1077">
        <v>0</v>
      </c>
      <c r="L1077">
        <v>0</v>
      </c>
      <c r="M1077">
        <v>1</v>
      </c>
    </row>
    <row r="1078" spans="1:13">
      <c r="A1078" s="4">
        <f t="shared" si="56"/>
        <v>121</v>
      </c>
      <c r="B1078">
        <v>12</v>
      </c>
      <c r="C1078">
        <v>28</v>
      </c>
      <c r="D1078">
        <v>30</v>
      </c>
      <c r="E1078">
        <v>34</v>
      </c>
      <c r="F1078">
        <v>38</v>
      </c>
      <c r="G1078">
        <v>43</v>
      </c>
      <c r="H1078" s="1">
        <v>56</v>
      </c>
      <c r="I1078">
        <v>0</v>
      </c>
      <c r="J1078">
        <v>0</v>
      </c>
      <c r="K1078">
        <v>0</v>
      </c>
      <c r="L1078">
        <v>0</v>
      </c>
      <c r="M1078">
        <v>1</v>
      </c>
    </row>
    <row r="1079" spans="1:13">
      <c r="A1079" s="4">
        <f t="shared" si="56"/>
        <v>120</v>
      </c>
      <c r="B1079">
        <v>4</v>
      </c>
      <c r="C1079">
        <v>6</v>
      </c>
      <c r="D1079">
        <v>10</v>
      </c>
      <c r="E1079">
        <v>11</v>
      </c>
      <c r="F1079">
        <v>32</v>
      </c>
      <c r="G1079">
        <v>37</v>
      </c>
      <c r="H1079" s="1">
        <v>0</v>
      </c>
      <c r="I1079">
        <v>0</v>
      </c>
      <c r="J1079">
        <v>0</v>
      </c>
      <c r="K1079">
        <v>0</v>
      </c>
      <c r="L1079">
        <v>0</v>
      </c>
      <c r="M1079">
        <v>0</v>
      </c>
    </row>
    <row r="1080" spans="1:13">
      <c r="A1080" s="4">
        <f t="shared" si="56"/>
        <v>119</v>
      </c>
      <c r="B1080">
        <v>3</v>
      </c>
      <c r="C1080">
        <v>11</v>
      </c>
      <c r="D1080">
        <v>13</v>
      </c>
      <c r="E1080">
        <v>14</v>
      </c>
      <c r="F1080">
        <v>17</v>
      </c>
      <c r="G1080">
        <v>21</v>
      </c>
      <c r="H1080" s="1">
        <v>0</v>
      </c>
      <c r="I1080">
        <v>0</v>
      </c>
      <c r="J1080">
        <v>0</v>
      </c>
      <c r="K1080">
        <v>0</v>
      </c>
      <c r="L1080">
        <v>0</v>
      </c>
      <c r="M1080">
        <v>0</v>
      </c>
    </row>
    <row r="1081" spans="1:13">
      <c r="A1081" s="4">
        <f t="shared" si="56"/>
        <v>118</v>
      </c>
      <c r="B1081">
        <v>3</v>
      </c>
      <c r="C1081">
        <v>4</v>
      </c>
      <c r="D1081">
        <v>10</v>
      </c>
      <c r="E1081">
        <v>17</v>
      </c>
      <c r="F1081">
        <v>19</v>
      </c>
      <c r="G1081">
        <v>22</v>
      </c>
      <c r="H1081" s="1">
        <v>29</v>
      </c>
      <c r="I1081">
        <v>0</v>
      </c>
      <c r="J1081">
        <v>0</v>
      </c>
      <c r="K1081">
        <v>0</v>
      </c>
      <c r="L1081">
        <v>0</v>
      </c>
      <c r="M1081">
        <v>0</v>
      </c>
    </row>
    <row r="1082" spans="1:13">
      <c r="A1082" s="4">
        <f t="shared" si="56"/>
        <v>117</v>
      </c>
      <c r="B1082">
        <v>5</v>
      </c>
      <c r="C1082">
        <v>10</v>
      </c>
      <c r="D1082">
        <v>22</v>
      </c>
      <c r="E1082">
        <v>34</v>
      </c>
      <c r="F1082">
        <v>36</v>
      </c>
      <c r="G1082">
        <v>44</v>
      </c>
      <c r="H1082" s="1">
        <v>151</v>
      </c>
      <c r="I1082">
        <v>0</v>
      </c>
      <c r="J1082">
        <v>0</v>
      </c>
      <c r="K1082">
        <v>0</v>
      </c>
      <c r="L1082">
        <v>2</v>
      </c>
      <c r="M1082">
        <v>9</v>
      </c>
    </row>
    <row r="1083" spans="1:13">
      <c r="A1083" s="4">
        <f t="shared" si="56"/>
        <v>116</v>
      </c>
      <c r="B1083">
        <v>2</v>
      </c>
      <c r="C1083">
        <v>4</v>
      </c>
      <c r="D1083">
        <v>25</v>
      </c>
      <c r="E1083">
        <v>31</v>
      </c>
      <c r="F1083">
        <v>34</v>
      </c>
      <c r="G1083">
        <v>37</v>
      </c>
      <c r="H1083" s="1">
        <v>0</v>
      </c>
      <c r="I1083">
        <v>0</v>
      </c>
      <c r="J1083">
        <v>0</v>
      </c>
      <c r="K1083">
        <v>0</v>
      </c>
      <c r="L1083">
        <v>0</v>
      </c>
      <c r="M1083">
        <v>0</v>
      </c>
    </row>
    <row r="1084" spans="1:13">
      <c r="A1084" s="4">
        <f t="shared" si="56"/>
        <v>115</v>
      </c>
      <c r="B1084">
        <v>1</v>
      </c>
      <c r="C1084">
        <v>2</v>
      </c>
      <c r="D1084">
        <v>6</v>
      </c>
      <c r="E1084">
        <v>9</v>
      </c>
      <c r="F1084">
        <v>25</v>
      </c>
      <c r="G1084">
        <v>28</v>
      </c>
      <c r="H1084" s="1">
        <v>65</v>
      </c>
      <c r="I1084">
        <v>0</v>
      </c>
      <c r="J1084">
        <v>0</v>
      </c>
      <c r="K1084">
        <v>0</v>
      </c>
      <c r="L1084">
        <v>0</v>
      </c>
      <c r="M1084">
        <v>1</v>
      </c>
    </row>
    <row r="1085" spans="1:13">
      <c r="A1085" s="4">
        <f t="shared" si="56"/>
        <v>114</v>
      </c>
      <c r="B1085">
        <v>11</v>
      </c>
      <c r="C1085">
        <v>14</v>
      </c>
      <c r="D1085">
        <v>19</v>
      </c>
      <c r="E1085">
        <v>26</v>
      </c>
      <c r="F1085">
        <v>28</v>
      </c>
      <c r="G1085">
        <v>41</v>
      </c>
      <c r="H1085" s="1">
        <v>0</v>
      </c>
      <c r="I1085">
        <v>0</v>
      </c>
      <c r="J1085">
        <v>0</v>
      </c>
      <c r="K1085">
        <v>0</v>
      </c>
      <c r="L1085">
        <v>0</v>
      </c>
      <c r="M1085">
        <v>0</v>
      </c>
    </row>
    <row r="1086" spans="1:13">
      <c r="A1086" s="4">
        <f t="shared" si="56"/>
        <v>113</v>
      </c>
      <c r="B1086">
        <v>4</v>
      </c>
      <c r="C1086">
        <v>9</v>
      </c>
      <c r="D1086">
        <v>28</v>
      </c>
      <c r="E1086">
        <v>33</v>
      </c>
      <c r="F1086">
        <v>36</v>
      </c>
      <c r="G1086">
        <v>45</v>
      </c>
      <c r="H1086" s="1">
        <v>1</v>
      </c>
      <c r="I1086">
        <v>0</v>
      </c>
      <c r="J1086">
        <v>0</v>
      </c>
      <c r="K1086">
        <v>0</v>
      </c>
      <c r="L1086">
        <v>0</v>
      </c>
      <c r="M1086">
        <v>0</v>
      </c>
    </row>
    <row r="1087" spans="1:13">
      <c r="A1087" s="4">
        <f t="shared" si="56"/>
        <v>112</v>
      </c>
      <c r="B1087">
        <v>26</v>
      </c>
      <c r="C1087">
        <v>29</v>
      </c>
      <c r="D1087">
        <v>30</v>
      </c>
      <c r="E1087">
        <v>33</v>
      </c>
      <c r="F1087">
        <v>41</v>
      </c>
      <c r="G1087">
        <v>42</v>
      </c>
      <c r="H1087" s="1">
        <v>78</v>
      </c>
      <c r="I1087">
        <v>0</v>
      </c>
      <c r="J1087">
        <v>0</v>
      </c>
      <c r="K1087">
        <v>0</v>
      </c>
      <c r="L1087">
        <v>0</v>
      </c>
      <c r="M1087">
        <v>1</v>
      </c>
    </row>
    <row r="1088" spans="1:13">
      <c r="A1088" s="4">
        <f t="shared" si="56"/>
        <v>111</v>
      </c>
      <c r="B1088">
        <v>7</v>
      </c>
      <c r="C1088">
        <v>18</v>
      </c>
      <c r="D1088">
        <v>31</v>
      </c>
      <c r="E1088">
        <v>33</v>
      </c>
      <c r="F1088">
        <v>36</v>
      </c>
      <c r="G1088">
        <v>40</v>
      </c>
      <c r="H1088" s="1">
        <v>0</v>
      </c>
      <c r="I1088">
        <v>0</v>
      </c>
      <c r="J1088">
        <v>0</v>
      </c>
      <c r="K1088">
        <v>0</v>
      </c>
      <c r="L1088">
        <v>0</v>
      </c>
      <c r="M1088">
        <v>0</v>
      </c>
    </row>
    <row r="1089" spans="1:13">
      <c r="A1089" s="4">
        <f t="shared" si="56"/>
        <v>110</v>
      </c>
      <c r="B1089">
        <v>7</v>
      </c>
      <c r="C1089">
        <v>20</v>
      </c>
      <c r="D1089">
        <v>22</v>
      </c>
      <c r="E1089">
        <v>23</v>
      </c>
      <c r="F1089">
        <v>29</v>
      </c>
      <c r="G1089">
        <v>43</v>
      </c>
      <c r="H1089" s="1">
        <v>141</v>
      </c>
      <c r="I1089">
        <v>0</v>
      </c>
      <c r="J1089">
        <v>0</v>
      </c>
      <c r="K1089">
        <v>0</v>
      </c>
      <c r="L1089">
        <v>0</v>
      </c>
      <c r="M1089">
        <v>2</v>
      </c>
    </row>
    <row r="1090" spans="1:13">
      <c r="A1090" s="4">
        <f t="shared" si="56"/>
        <v>109</v>
      </c>
      <c r="B1090">
        <v>1</v>
      </c>
      <c r="C1090">
        <v>5</v>
      </c>
      <c r="D1090">
        <v>34</v>
      </c>
      <c r="E1090">
        <v>36</v>
      </c>
      <c r="F1090">
        <v>42</v>
      </c>
      <c r="G1090">
        <v>44</v>
      </c>
      <c r="H1090" s="1">
        <v>0</v>
      </c>
      <c r="I1090">
        <v>0</v>
      </c>
      <c r="J1090">
        <v>0</v>
      </c>
      <c r="K1090">
        <v>0</v>
      </c>
      <c r="L1090">
        <v>0</v>
      </c>
      <c r="M1090">
        <v>0</v>
      </c>
    </row>
    <row r="1091" spans="1:13">
      <c r="A1091" s="4">
        <f t="shared" si="56"/>
        <v>108</v>
      </c>
      <c r="B1091">
        <v>7</v>
      </c>
      <c r="C1091">
        <v>18</v>
      </c>
      <c r="D1091">
        <v>22</v>
      </c>
      <c r="E1091">
        <v>23</v>
      </c>
      <c r="F1091">
        <v>29</v>
      </c>
      <c r="G1091">
        <v>44</v>
      </c>
      <c r="H1091" s="1">
        <v>0</v>
      </c>
      <c r="I1091">
        <v>0</v>
      </c>
      <c r="J1091">
        <v>0</v>
      </c>
      <c r="K1091">
        <v>0</v>
      </c>
      <c r="L1091">
        <v>0</v>
      </c>
      <c r="M1091">
        <v>0</v>
      </c>
    </row>
    <row r="1092" spans="1:13">
      <c r="A1092" s="4">
        <f t="shared" si="56"/>
        <v>107</v>
      </c>
      <c r="B1092">
        <v>1</v>
      </c>
      <c r="C1092">
        <v>4</v>
      </c>
      <c r="D1092">
        <v>5</v>
      </c>
      <c r="E1092">
        <v>6</v>
      </c>
      <c r="F1092">
        <v>9</v>
      </c>
      <c r="G1092">
        <v>31</v>
      </c>
      <c r="H1092" s="1">
        <v>1</v>
      </c>
      <c r="I1092">
        <v>0</v>
      </c>
      <c r="J1092">
        <v>0</v>
      </c>
      <c r="K1092">
        <v>0</v>
      </c>
      <c r="L1092">
        <v>0</v>
      </c>
      <c r="M1092">
        <v>0</v>
      </c>
    </row>
    <row r="1093" spans="1:13">
      <c r="A1093" s="4">
        <f t="shared" ref="A1093:A1156" si="57">A1094+1</f>
        <v>106</v>
      </c>
      <c r="B1093">
        <v>4</v>
      </c>
      <c r="C1093">
        <v>10</v>
      </c>
      <c r="D1093">
        <v>12</v>
      </c>
      <c r="E1093">
        <v>22</v>
      </c>
      <c r="F1093">
        <v>24</v>
      </c>
      <c r="G1093">
        <v>33</v>
      </c>
      <c r="H1093" s="1">
        <v>21</v>
      </c>
      <c r="I1093">
        <v>0</v>
      </c>
      <c r="J1093">
        <v>0</v>
      </c>
      <c r="K1093">
        <v>0</v>
      </c>
      <c r="L1093">
        <v>0</v>
      </c>
      <c r="M1093">
        <v>1</v>
      </c>
    </row>
    <row r="1094" spans="1:13">
      <c r="A1094" s="4">
        <f t="shared" si="57"/>
        <v>105</v>
      </c>
      <c r="B1094">
        <v>8</v>
      </c>
      <c r="C1094">
        <v>10</v>
      </c>
      <c r="D1094">
        <v>20</v>
      </c>
      <c r="E1094">
        <v>34</v>
      </c>
      <c r="F1094">
        <v>41</v>
      </c>
      <c r="G1094">
        <v>45</v>
      </c>
      <c r="H1094" s="1">
        <v>2</v>
      </c>
      <c r="I1094">
        <v>0</v>
      </c>
      <c r="J1094">
        <v>0</v>
      </c>
      <c r="K1094">
        <v>0</v>
      </c>
      <c r="L1094">
        <v>0</v>
      </c>
      <c r="M1094">
        <v>1</v>
      </c>
    </row>
    <row r="1095" spans="1:13">
      <c r="A1095" s="4">
        <f t="shared" si="57"/>
        <v>104</v>
      </c>
      <c r="B1095">
        <v>17</v>
      </c>
      <c r="C1095">
        <v>32</v>
      </c>
      <c r="D1095">
        <v>33</v>
      </c>
      <c r="E1095">
        <v>34</v>
      </c>
      <c r="F1095">
        <v>42</v>
      </c>
      <c r="G1095">
        <v>44</v>
      </c>
      <c r="H1095" s="1">
        <v>0</v>
      </c>
      <c r="I1095">
        <v>0</v>
      </c>
      <c r="J1095">
        <v>0</v>
      </c>
      <c r="K1095">
        <v>0</v>
      </c>
      <c r="L1095">
        <v>0</v>
      </c>
      <c r="M1095">
        <v>0</v>
      </c>
    </row>
    <row r="1096" spans="1:13">
      <c r="A1096" s="4">
        <f t="shared" si="57"/>
        <v>103</v>
      </c>
      <c r="B1096">
        <v>5</v>
      </c>
      <c r="C1096">
        <v>14</v>
      </c>
      <c r="D1096">
        <v>15</v>
      </c>
      <c r="E1096">
        <v>27</v>
      </c>
      <c r="F1096">
        <v>30</v>
      </c>
      <c r="G1096">
        <v>45</v>
      </c>
      <c r="H1096" s="1">
        <v>28</v>
      </c>
      <c r="I1096">
        <v>0</v>
      </c>
      <c r="J1096">
        <v>0</v>
      </c>
      <c r="K1096">
        <v>0</v>
      </c>
      <c r="L1096">
        <v>0</v>
      </c>
      <c r="M1096">
        <v>0</v>
      </c>
    </row>
    <row r="1097" spans="1:13">
      <c r="A1097" s="4">
        <f t="shared" si="57"/>
        <v>102</v>
      </c>
      <c r="B1097">
        <v>17</v>
      </c>
      <c r="C1097">
        <v>22</v>
      </c>
      <c r="D1097">
        <v>24</v>
      </c>
      <c r="E1097">
        <v>26</v>
      </c>
      <c r="F1097">
        <v>35</v>
      </c>
      <c r="G1097">
        <v>40</v>
      </c>
      <c r="H1097" s="1">
        <v>153</v>
      </c>
      <c r="I1097">
        <v>0</v>
      </c>
      <c r="J1097">
        <v>0</v>
      </c>
      <c r="K1097">
        <v>0</v>
      </c>
      <c r="L1097">
        <v>0</v>
      </c>
      <c r="M1097">
        <v>1</v>
      </c>
    </row>
    <row r="1098" spans="1:13">
      <c r="A1098" s="4">
        <f t="shared" si="57"/>
        <v>101</v>
      </c>
      <c r="B1098">
        <v>1</v>
      </c>
      <c r="C1098">
        <v>3</v>
      </c>
      <c r="D1098">
        <v>17</v>
      </c>
      <c r="E1098">
        <v>32</v>
      </c>
      <c r="F1098">
        <v>35</v>
      </c>
      <c r="G1098">
        <v>45</v>
      </c>
      <c r="H1098" s="1">
        <v>0</v>
      </c>
      <c r="I1098">
        <v>0</v>
      </c>
      <c r="J1098">
        <v>0</v>
      </c>
      <c r="K1098">
        <v>0</v>
      </c>
      <c r="L1098">
        <v>0</v>
      </c>
      <c r="M1098">
        <v>0</v>
      </c>
    </row>
    <row r="1099" spans="1:13">
      <c r="A1099" s="4">
        <f t="shared" si="57"/>
        <v>100</v>
      </c>
      <c r="B1099">
        <v>1</v>
      </c>
      <c r="C1099">
        <v>7</v>
      </c>
      <c r="D1099">
        <v>11</v>
      </c>
      <c r="E1099">
        <v>23</v>
      </c>
      <c r="F1099">
        <v>37</v>
      </c>
      <c r="G1099">
        <v>42</v>
      </c>
      <c r="H1099" s="1">
        <v>228</v>
      </c>
      <c r="I1099">
        <v>0</v>
      </c>
      <c r="J1099">
        <v>0</v>
      </c>
      <c r="K1099">
        <v>0</v>
      </c>
      <c r="L1099">
        <v>0</v>
      </c>
      <c r="M1099">
        <v>2</v>
      </c>
    </row>
    <row r="1100" spans="1:13">
      <c r="A1100" s="4">
        <f t="shared" si="57"/>
        <v>99</v>
      </c>
      <c r="B1100">
        <v>1</v>
      </c>
      <c r="C1100">
        <v>3</v>
      </c>
      <c r="D1100">
        <v>10</v>
      </c>
      <c r="E1100">
        <v>27</v>
      </c>
      <c r="F1100">
        <v>29</v>
      </c>
      <c r="G1100">
        <v>37</v>
      </c>
      <c r="H1100" s="1">
        <v>0</v>
      </c>
      <c r="I1100">
        <v>0</v>
      </c>
      <c r="J1100">
        <v>0</v>
      </c>
      <c r="K1100">
        <v>0</v>
      </c>
      <c r="L1100">
        <v>0</v>
      </c>
      <c r="M1100">
        <v>0</v>
      </c>
    </row>
    <row r="1101" spans="1:13">
      <c r="A1101" s="4">
        <f t="shared" si="57"/>
        <v>98</v>
      </c>
      <c r="B1101">
        <v>6</v>
      </c>
      <c r="C1101">
        <v>9</v>
      </c>
      <c r="D1101">
        <v>16</v>
      </c>
      <c r="E1101">
        <v>23</v>
      </c>
      <c r="F1101">
        <v>24</v>
      </c>
      <c r="G1101">
        <v>32</v>
      </c>
      <c r="H1101" s="1">
        <v>32</v>
      </c>
      <c r="I1101">
        <v>0</v>
      </c>
      <c r="J1101">
        <v>0</v>
      </c>
      <c r="K1101">
        <v>0</v>
      </c>
      <c r="L1101">
        <v>0</v>
      </c>
      <c r="M1101">
        <v>0</v>
      </c>
    </row>
    <row r="1102" spans="1:13">
      <c r="A1102" s="4">
        <f t="shared" si="57"/>
        <v>97</v>
      </c>
      <c r="B1102">
        <v>6</v>
      </c>
      <c r="C1102">
        <v>7</v>
      </c>
      <c r="D1102">
        <v>14</v>
      </c>
      <c r="E1102">
        <v>15</v>
      </c>
      <c r="F1102">
        <v>20</v>
      </c>
      <c r="G1102">
        <v>36</v>
      </c>
      <c r="H1102" s="1">
        <v>0</v>
      </c>
      <c r="I1102">
        <v>0</v>
      </c>
      <c r="J1102">
        <v>0</v>
      </c>
      <c r="K1102">
        <v>0</v>
      </c>
      <c r="L1102">
        <v>1</v>
      </c>
      <c r="M1102">
        <v>2</v>
      </c>
    </row>
    <row r="1103" spans="1:13">
      <c r="A1103" s="4">
        <f t="shared" si="57"/>
        <v>96</v>
      </c>
      <c r="B1103">
        <v>1</v>
      </c>
      <c r="C1103">
        <v>3</v>
      </c>
      <c r="D1103">
        <v>8</v>
      </c>
      <c r="E1103">
        <v>21</v>
      </c>
      <c r="F1103">
        <v>22</v>
      </c>
      <c r="G1103">
        <v>31</v>
      </c>
      <c r="H1103" s="1">
        <v>37</v>
      </c>
      <c r="I1103">
        <v>0</v>
      </c>
      <c r="J1103">
        <v>0</v>
      </c>
      <c r="K1103">
        <v>0</v>
      </c>
      <c r="L1103">
        <v>0</v>
      </c>
      <c r="M1103">
        <v>0</v>
      </c>
    </row>
    <row r="1104" spans="1:13">
      <c r="A1104" s="4">
        <f t="shared" si="57"/>
        <v>95</v>
      </c>
      <c r="B1104">
        <v>8</v>
      </c>
      <c r="C1104">
        <v>17</v>
      </c>
      <c r="D1104">
        <v>27</v>
      </c>
      <c r="E1104">
        <v>31</v>
      </c>
      <c r="F1104">
        <v>34</v>
      </c>
      <c r="G1104">
        <v>43</v>
      </c>
      <c r="H1104" s="1">
        <v>13</v>
      </c>
      <c r="I1104">
        <v>0</v>
      </c>
      <c r="J1104">
        <v>0</v>
      </c>
      <c r="K1104">
        <v>0</v>
      </c>
      <c r="L1104">
        <v>0</v>
      </c>
      <c r="M1104">
        <v>0</v>
      </c>
    </row>
    <row r="1105" spans="1:13">
      <c r="A1105" s="4">
        <f t="shared" si="57"/>
        <v>94</v>
      </c>
      <c r="B1105">
        <v>5</v>
      </c>
      <c r="C1105">
        <v>32</v>
      </c>
      <c r="D1105">
        <v>34</v>
      </c>
      <c r="E1105">
        <v>40</v>
      </c>
      <c r="F1105">
        <v>41</v>
      </c>
      <c r="G1105">
        <v>45</v>
      </c>
      <c r="H1105" s="1">
        <v>1</v>
      </c>
      <c r="I1105">
        <v>0</v>
      </c>
      <c r="J1105">
        <v>0</v>
      </c>
      <c r="K1105">
        <v>0</v>
      </c>
      <c r="L1105">
        <v>0</v>
      </c>
      <c r="M1105">
        <v>0</v>
      </c>
    </row>
    <row r="1106" spans="1:13">
      <c r="A1106" s="4">
        <f t="shared" si="57"/>
        <v>93</v>
      </c>
      <c r="B1106">
        <v>6</v>
      </c>
      <c r="C1106">
        <v>22</v>
      </c>
      <c r="D1106">
        <v>24</v>
      </c>
      <c r="E1106">
        <v>36</v>
      </c>
      <c r="F1106">
        <v>38</v>
      </c>
      <c r="G1106">
        <v>44</v>
      </c>
      <c r="H1106" s="1">
        <v>111</v>
      </c>
      <c r="I1106">
        <v>0</v>
      </c>
      <c r="J1106">
        <v>0</v>
      </c>
      <c r="K1106">
        <v>0</v>
      </c>
      <c r="L1106">
        <v>0</v>
      </c>
      <c r="M1106">
        <v>3</v>
      </c>
    </row>
    <row r="1107" spans="1:13">
      <c r="A1107" s="4">
        <f t="shared" si="57"/>
        <v>92</v>
      </c>
      <c r="B1107">
        <v>3</v>
      </c>
      <c r="C1107">
        <v>14</v>
      </c>
      <c r="D1107">
        <v>24</v>
      </c>
      <c r="E1107">
        <v>33</v>
      </c>
      <c r="F1107">
        <v>35</v>
      </c>
      <c r="G1107">
        <v>36</v>
      </c>
      <c r="H1107" s="1">
        <v>144</v>
      </c>
      <c r="I1107">
        <v>0</v>
      </c>
      <c r="J1107">
        <v>0</v>
      </c>
      <c r="K1107">
        <v>0</v>
      </c>
      <c r="L1107">
        <v>1</v>
      </c>
      <c r="M1107">
        <v>5</v>
      </c>
    </row>
    <row r="1108" spans="1:13">
      <c r="A1108" s="4">
        <f t="shared" si="57"/>
        <v>91</v>
      </c>
      <c r="B1108">
        <v>1</v>
      </c>
      <c r="C1108">
        <v>21</v>
      </c>
      <c r="D1108">
        <v>24</v>
      </c>
      <c r="E1108">
        <v>26</v>
      </c>
      <c r="F1108">
        <v>29</v>
      </c>
      <c r="G1108">
        <v>42</v>
      </c>
      <c r="H1108" s="1">
        <v>15</v>
      </c>
      <c r="I1108">
        <v>0</v>
      </c>
      <c r="J1108">
        <v>0</v>
      </c>
      <c r="K1108">
        <v>0</v>
      </c>
      <c r="L1108">
        <v>0</v>
      </c>
      <c r="M1108">
        <v>0</v>
      </c>
    </row>
    <row r="1109" spans="1:13">
      <c r="A1109" s="4">
        <f t="shared" si="57"/>
        <v>90</v>
      </c>
      <c r="B1109">
        <v>17</v>
      </c>
      <c r="C1109">
        <v>20</v>
      </c>
      <c r="D1109">
        <v>29</v>
      </c>
      <c r="E1109">
        <v>35</v>
      </c>
      <c r="F1109">
        <v>38</v>
      </c>
      <c r="G1109">
        <v>44</v>
      </c>
      <c r="H1109" s="1">
        <v>183</v>
      </c>
      <c r="I1109">
        <v>0</v>
      </c>
      <c r="J1109">
        <v>0</v>
      </c>
      <c r="K1109">
        <v>0</v>
      </c>
      <c r="L1109">
        <v>0</v>
      </c>
      <c r="M1109">
        <v>6</v>
      </c>
    </row>
    <row r="1110" spans="1:13">
      <c r="A1110" s="4">
        <f t="shared" si="57"/>
        <v>89</v>
      </c>
      <c r="B1110">
        <v>4</v>
      </c>
      <c r="C1110">
        <v>26</v>
      </c>
      <c r="D1110">
        <v>28</v>
      </c>
      <c r="E1110">
        <v>29</v>
      </c>
      <c r="F1110">
        <v>33</v>
      </c>
      <c r="G1110">
        <v>40</v>
      </c>
      <c r="H1110" s="1">
        <v>30</v>
      </c>
      <c r="I1110">
        <v>0</v>
      </c>
      <c r="J1110">
        <v>0</v>
      </c>
      <c r="K1110">
        <v>0</v>
      </c>
      <c r="L1110">
        <v>0</v>
      </c>
      <c r="M1110">
        <v>0</v>
      </c>
    </row>
    <row r="1111" spans="1:13">
      <c r="A1111" s="4">
        <f t="shared" si="57"/>
        <v>88</v>
      </c>
      <c r="B1111">
        <v>1</v>
      </c>
      <c r="C1111">
        <v>17</v>
      </c>
      <c r="D1111">
        <v>20</v>
      </c>
      <c r="E1111">
        <v>24</v>
      </c>
      <c r="F1111">
        <v>30</v>
      </c>
      <c r="G1111">
        <v>41</v>
      </c>
      <c r="H1111" s="1">
        <v>0</v>
      </c>
      <c r="I1111">
        <v>0</v>
      </c>
      <c r="J1111">
        <v>0</v>
      </c>
      <c r="K1111">
        <v>0</v>
      </c>
      <c r="L1111">
        <v>0</v>
      </c>
      <c r="M1111">
        <v>0</v>
      </c>
    </row>
    <row r="1112" spans="1:13">
      <c r="A1112" s="4">
        <f t="shared" si="57"/>
        <v>87</v>
      </c>
      <c r="B1112">
        <v>4</v>
      </c>
      <c r="C1112">
        <v>12</v>
      </c>
      <c r="D1112">
        <v>16</v>
      </c>
      <c r="E1112">
        <v>23</v>
      </c>
      <c r="F1112">
        <v>34</v>
      </c>
      <c r="G1112">
        <v>43</v>
      </c>
      <c r="H1112" s="1">
        <v>176</v>
      </c>
      <c r="I1112">
        <v>0</v>
      </c>
      <c r="J1112">
        <v>0</v>
      </c>
      <c r="K1112">
        <v>0</v>
      </c>
      <c r="L1112">
        <v>1</v>
      </c>
      <c r="M1112">
        <v>7</v>
      </c>
    </row>
    <row r="1113" spans="1:13">
      <c r="A1113" s="4">
        <f t="shared" si="57"/>
        <v>86</v>
      </c>
      <c r="B1113">
        <v>2</v>
      </c>
      <c r="C1113">
        <v>12</v>
      </c>
      <c r="D1113">
        <v>37</v>
      </c>
      <c r="E1113">
        <v>39</v>
      </c>
      <c r="F1113">
        <v>41</v>
      </c>
      <c r="G1113">
        <v>45</v>
      </c>
      <c r="H1113" s="1">
        <v>0</v>
      </c>
      <c r="I1113">
        <v>0</v>
      </c>
      <c r="J1113">
        <v>0</v>
      </c>
      <c r="K1113">
        <v>0</v>
      </c>
      <c r="L1113">
        <v>0</v>
      </c>
      <c r="M1113">
        <v>0</v>
      </c>
    </row>
    <row r="1114" spans="1:13">
      <c r="A1114" s="4">
        <f t="shared" si="57"/>
        <v>85</v>
      </c>
      <c r="B1114">
        <v>6</v>
      </c>
      <c r="C1114">
        <v>8</v>
      </c>
      <c r="D1114">
        <v>13</v>
      </c>
      <c r="E1114">
        <v>23</v>
      </c>
      <c r="F1114">
        <v>31</v>
      </c>
      <c r="G1114">
        <v>36</v>
      </c>
      <c r="H1114" s="1">
        <v>0</v>
      </c>
      <c r="I1114">
        <v>0</v>
      </c>
      <c r="J1114">
        <v>0</v>
      </c>
      <c r="K1114">
        <v>0</v>
      </c>
      <c r="L1114">
        <v>0</v>
      </c>
      <c r="M1114">
        <v>0</v>
      </c>
    </row>
    <row r="1115" spans="1:13">
      <c r="A1115" s="4">
        <f t="shared" si="57"/>
        <v>84</v>
      </c>
      <c r="B1115">
        <v>16</v>
      </c>
      <c r="C1115">
        <v>23</v>
      </c>
      <c r="D1115">
        <v>27</v>
      </c>
      <c r="E1115">
        <v>34</v>
      </c>
      <c r="F1115">
        <v>42</v>
      </c>
      <c r="G1115">
        <v>45</v>
      </c>
      <c r="H1115" s="1">
        <v>9</v>
      </c>
      <c r="I1115">
        <v>0</v>
      </c>
      <c r="J1115">
        <v>0</v>
      </c>
      <c r="K1115">
        <v>0</v>
      </c>
      <c r="L1115">
        <v>0</v>
      </c>
      <c r="M1115">
        <v>0</v>
      </c>
    </row>
    <row r="1116" spans="1:13">
      <c r="A1116" s="4">
        <f t="shared" si="57"/>
        <v>83</v>
      </c>
      <c r="B1116">
        <v>6</v>
      </c>
      <c r="C1116">
        <v>10</v>
      </c>
      <c r="D1116">
        <v>15</v>
      </c>
      <c r="E1116">
        <v>17</v>
      </c>
      <c r="F1116">
        <v>19</v>
      </c>
      <c r="G1116">
        <v>34</v>
      </c>
      <c r="H1116" s="1">
        <v>87</v>
      </c>
      <c r="I1116">
        <v>0</v>
      </c>
      <c r="J1116">
        <v>0</v>
      </c>
      <c r="K1116">
        <v>0</v>
      </c>
      <c r="L1116">
        <v>0</v>
      </c>
      <c r="M1116">
        <v>1</v>
      </c>
    </row>
    <row r="1117" spans="1:13">
      <c r="A1117" s="4">
        <f t="shared" si="57"/>
        <v>82</v>
      </c>
      <c r="B1117">
        <v>1</v>
      </c>
      <c r="C1117">
        <v>2</v>
      </c>
      <c r="D1117">
        <v>3</v>
      </c>
      <c r="E1117">
        <v>14</v>
      </c>
      <c r="F1117">
        <v>27</v>
      </c>
      <c r="G1117">
        <v>42</v>
      </c>
      <c r="H1117" s="1">
        <v>13</v>
      </c>
      <c r="I1117">
        <v>0</v>
      </c>
      <c r="J1117">
        <v>0</v>
      </c>
      <c r="K1117">
        <v>0</v>
      </c>
      <c r="L1117">
        <v>0</v>
      </c>
      <c r="M1117">
        <v>0</v>
      </c>
    </row>
    <row r="1118" spans="1:13">
      <c r="A1118" s="4">
        <f t="shared" si="57"/>
        <v>81</v>
      </c>
      <c r="B1118">
        <v>5</v>
      </c>
      <c r="C1118">
        <v>7</v>
      </c>
      <c r="D1118">
        <v>11</v>
      </c>
      <c r="E1118">
        <v>13</v>
      </c>
      <c r="F1118">
        <v>20</v>
      </c>
      <c r="G1118">
        <v>33</v>
      </c>
      <c r="H1118" s="1">
        <v>3</v>
      </c>
      <c r="I1118">
        <v>0</v>
      </c>
      <c r="J1118">
        <v>0</v>
      </c>
      <c r="K1118">
        <v>0</v>
      </c>
      <c r="L1118">
        <v>0</v>
      </c>
      <c r="M1118">
        <v>1</v>
      </c>
    </row>
    <row r="1119" spans="1:13">
      <c r="A1119" s="4">
        <f t="shared" si="57"/>
        <v>80</v>
      </c>
      <c r="B1119">
        <v>17</v>
      </c>
      <c r="C1119">
        <v>18</v>
      </c>
      <c r="D1119">
        <v>24</v>
      </c>
      <c r="E1119">
        <v>25</v>
      </c>
      <c r="F1119">
        <v>26</v>
      </c>
      <c r="G1119">
        <v>30</v>
      </c>
      <c r="H1119" s="1">
        <v>4</v>
      </c>
      <c r="I1119">
        <v>0</v>
      </c>
      <c r="J1119">
        <v>0</v>
      </c>
      <c r="K1119">
        <v>0</v>
      </c>
      <c r="L1119">
        <v>0</v>
      </c>
      <c r="M1119">
        <v>0</v>
      </c>
    </row>
    <row r="1120" spans="1:13">
      <c r="A1120" s="4">
        <f t="shared" si="57"/>
        <v>79</v>
      </c>
      <c r="B1120">
        <v>3</v>
      </c>
      <c r="C1120">
        <v>12</v>
      </c>
      <c r="D1120">
        <v>24</v>
      </c>
      <c r="E1120">
        <v>27</v>
      </c>
      <c r="F1120">
        <v>30</v>
      </c>
      <c r="G1120">
        <v>32</v>
      </c>
      <c r="H1120" s="1">
        <v>46</v>
      </c>
      <c r="I1120">
        <v>0</v>
      </c>
      <c r="J1120">
        <v>0</v>
      </c>
      <c r="K1120">
        <v>0</v>
      </c>
      <c r="L1120">
        <v>0</v>
      </c>
      <c r="M1120">
        <v>0</v>
      </c>
    </row>
    <row r="1121" spans="1:13">
      <c r="A1121" s="4">
        <f t="shared" si="57"/>
        <v>78</v>
      </c>
      <c r="B1121">
        <v>10</v>
      </c>
      <c r="C1121">
        <v>13</v>
      </c>
      <c r="D1121">
        <v>25</v>
      </c>
      <c r="E1121">
        <v>29</v>
      </c>
      <c r="F1121">
        <v>33</v>
      </c>
      <c r="G1121">
        <v>35</v>
      </c>
      <c r="H1121" s="1">
        <v>90</v>
      </c>
      <c r="I1121">
        <v>0</v>
      </c>
      <c r="J1121">
        <v>0</v>
      </c>
      <c r="K1121">
        <v>0</v>
      </c>
      <c r="L1121">
        <v>0</v>
      </c>
      <c r="M1121">
        <v>1</v>
      </c>
    </row>
    <row r="1122" spans="1:13">
      <c r="A1122" s="4">
        <f t="shared" si="57"/>
        <v>77</v>
      </c>
      <c r="B1122">
        <v>2</v>
      </c>
      <c r="C1122">
        <v>18</v>
      </c>
      <c r="D1122">
        <v>29</v>
      </c>
      <c r="E1122">
        <v>32</v>
      </c>
      <c r="F1122">
        <v>43</v>
      </c>
      <c r="G1122">
        <v>44</v>
      </c>
      <c r="H1122" s="1">
        <v>130</v>
      </c>
      <c r="I1122">
        <v>0</v>
      </c>
      <c r="J1122">
        <v>0</v>
      </c>
      <c r="K1122">
        <v>0</v>
      </c>
      <c r="L1122">
        <v>0</v>
      </c>
      <c r="M1122">
        <v>1</v>
      </c>
    </row>
    <row r="1123" spans="1:13">
      <c r="A1123" s="4">
        <f t="shared" si="57"/>
        <v>76</v>
      </c>
      <c r="B1123">
        <v>1</v>
      </c>
      <c r="C1123">
        <v>3</v>
      </c>
      <c r="D1123">
        <v>15</v>
      </c>
      <c r="E1123">
        <v>22</v>
      </c>
      <c r="F1123">
        <v>25</v>
      </c>
      <c r="G1123">
        <v>37</v>
      </c>
      <c r="H1123" s="1">
        <v>9</v>
      </c>
      <c r="I1123">
        <v>0</v>
      </c>
      <c r="J1123">
        <v>0</v>
      </c>
      <c r="K1123">
        <v>0</v>
      </c>
      <c r="L1123">
        <v>0</v>
      </c>
      <c r="M1123">
        <v>0</v>
      </c>
    </row>
    <row r="1124" spans="1:13">
      <c r="A1124" s="4">
        <f t="shared" si="57"/>
        <v>75</v>
      </c>
      <c r="B1124">
        <v>2</v>
      </c>
      <c r="C1124">
        <v>5</v>
      </c>
      <c r="D1124">
        <v>24</v>
      </c>
      <c r="E1124">
        <v>32</v>
      </c>
      <c r="F1124">
        <v>34</v>
      </c>
      <c r="G1124">
        <v>44</v>
      </c>
      <c r="H1124" s="1">
        <v>53</v>
      </c>
      <c r="I1124">
        <v>0</v>
      </c>
      <c r="J1124">
        <v>0</v>
      </c>
      <c r="K1124">
        <v>0</v>
      </c>
      <c r="L1124">
        <v>0</v>
      </c>
      <c r="M1124">
        <v>0</v>
      </c>
    </row>
    <row r="1125" spans="1:13">
      <c r="A1125" s="4">
        <f t="shared" si="57"/>
        <v>74</v>
      </c>
      <c r="B1125">
        <v>6</v>
      </c>
      <c r="C1125">
        <v>15</v>
      </c>
      <c r="D1125">
        <v>17</v>
      </c>
      <c r="E1125">
        <v>18</v>
      </c>
      <c r="F1125">
        <v>35</v>
      </c>
      <c r="G1125">
        <v>40</v>
      </c>
      <c r="H1125" s="1">
        <v>53</v>
      </c>
      <c r="I1125">
        <v>0</v>
      </c>
      <c r="J1125">
        <v>0</v>
      </c>
      <c r="K1125">
        <v>0</v>
      </c>
      <c r="L1125">
        <v>0</v>
      </c>
      <c r="M1125">
        <v>1</v>
      </c>
    </row>
    <row r="1126" spans="1:13">
      <c r="A1126" s="4">
        <f t="shared" si="57"/>
        <v>73</v>
      </c>
      <c r="B1126">
        <v>3</v>
      </c>
      <c r="C1126">
        <v>12</v>
      </c>
      <c r="D1126">
        <v>18</v>
      </c>
      <c r="E1126">
        <v>32</v>
      </c>
      <c r="F1126">
        <v>40</v>
      </c>
      <c r="G1126">
        <v>43</v>
      </c>
      <c r="H1126" s="1">
        <v>2</v>
      </c>
      <c r="I1126">
        <v>0</v>
      </c>
      <c r="J1126">
        <v>0</v>
      </c>
      <c r="K1126">
        <v>0</v>
      </c>
      <c r="L1126">
        <v>0</v>
      </c>
      <c r="M1126">
        <v>0</v>
      </c>
    </row>
    <row r="1127" spans="1:13">
      <c r="A1127" s="4">
        <f t="shared" si="57"/>
        <v>72</v>
      </c>
      <c r="B1127">
        <v>2</v>
      </c>
      <c r="C1127">
        <v>4</v>
      </c>
      <c r="D1127">
        <v>11</v>
      </c>
      <c r="E1127">
        <v>17</v>
      </c>
      <c r="F1127">
        <v>26</v>
      </c>
      <c r="G1127">
        <v>27</v>
      </c>
      <c r="H1127" s="1">
        <v>195</v>
      </c>
      <c r="I1127">
        <v>0</v>
      </c>
      <c r="J1127">
        <v>0</v>
      </c>
      <c r="K1127">
        <v>1</v>
      </c>
      <c r="L1127">
        <v>3</v>
      </c>
      <c r="M1127">
        <v>11</v>
      </c>
    </row>
    <row r="1128" spans="1:13">
      <c r="A1128" s="4">
        <f t="shared" si="57"/>
        <v>71</v>
      </c>
      <c r="B1128">
        <v>5</v>
      </c>
      <c r="C1128">
        <v>9</v>
      </c>
      <c r="D1128">
        <v>12</v>
      </c>
      <c r="E1128">
        <v>16</v>
      </c>
      <c r="F1128">
        <v>29</v>
      </c>
      <c r="G1128">
        <v>41</v>
      </c>
      <c r="H1128" s="1">
        <v>162</v>
      </c>
      <c r="I1128">
        <v>0</v>
      </c>
      <c r="J1128">
        <v>0</v>
      </c>
      <c r="K1128">
        <v>0</v>
      </c>
      <c r="L1128">
        <v>0</v>
      </c>
      <c r="M1128">
        <v>2</v>
      </c>
    </row>
    <row r="1129" spans="1:13">
      <c r="A1129" s="4">
        <f t="shared" si="57"/>
        <v>70</v>
      </c>
      <c r="B1129">
        <v>5</v>
      </c>
      <c r="C1129">
        <v>19</v>
      </c>
      <c r="D1129">
        <v>22</v>
      </c>
      <c r="E1129">
        <v>25</v>
      </c>
      <c r="F1129">
        <v>28</v>
      </c>
      <c r="G1129">
        <v>43</v>
      </c>
      <c r="H1129" s="1">
        <v>42</v>
      </c>
      <c r="I1129">
        <v>0</v>
      </c>
      <c r="J1129">
        <v>0</v>
      </c>
      <c r="K1129">
        <v>0</v>
      </c>
      <c r="L1129">
        <v>0</v>
      </c>
      <c r="M1129">
        <v>5</v>
      </c>
    </row>
    <row r="1130" spans="1:13">
      <c r="A1130" s="4">
        <f t="shared" si="57"/>
        <v>69</v>
      </c>
      <c r="B1130">
        <v>5</v>
      </c>
      <c r="C1130">
        <v>8</v>
      </c>
      <c r="D1130">
        <v>14</v>
      </c>
      <c r="E1130">
        <v>15</v>
      </c>
      <c r="F1130">
        <v>19</v>
      </c>
      <c r="G1130">
        <v>39</v>
      </c>
      <c r="H1130" s="1">
        <v>86</v>
      </c>
      <c r="I1130">
        <v>0</v>
      </c>
      <c r="J1130">
        <v>0</v>
      </c>
      <c r="K1130">
        <v>0</v>
      </c>
      <c r="L1130">
        <v>4</v>
      </c>
      <c r="M1130">
        <v>5</v>
      </c>
    </row>
    <row r="1131" spans="1:13">
      <c r="A1131" s="4">
        <f t="shared" si="57"/>
        <v>68</v>
      </c>
      <c r="B1131">
        <v>10</v>
      </c>
      <c r="C1131">
        <v>12</v>
      </c>
      <c r="D1131">
        <v>15</v>
      </c>
      <c r="E1131">
        <v>16</v>
      </c>
      <c r="F1131">
        <v>26</v>
      </c>
      <c r="G1131">
        <v>39</v>
      </c>
      <c r="H1131" s="1">
        <v>149</v>
      </c>
      <c r="I1131">
        <v>0</v>
      </c>
      <c r="J1131">
        <v>0</v>
      </c>
      <c r="K1131">
        <v>0</v>
      </c>
      <c r="L1131">
        <v>1</v>
      </c>
      <c r="M1131">
        <v>15</v>
      </c>
    </row>
    <row r="1132" spans="1:13">
      <c r="A1132" s="4">
        <f t="shared" si="57"/>
        <v>67</v>
      </c>
      <c r="B1132">
        <v>3</v>
      </c>
      <c r="C1132">
        <v>7</v>
      </c>
      <c r="D1132">
        <v>10</v>
      </c>
      <c r="E1132">
        <v>15</v>
      </c>
      <c r="F1132">
        <v>36</v>
      </c>
      <c r="G1132">
        <v>38</v>
      </c>
      <c r="H1132" s="1">
        <v>0</v>
      </c>
      <c r="I1132">
        <v>0</v>
      </c>
      <c r="J1132">
        <v>0</v>
      </c>
      <c r="K1132">
        <v>0</v>
      </c>
      <c r="L1132">
        <v>0</v>
      </c>
      <c r="M1132">
        <v>0</v>
      </c>
    </row>
    <row r="1133" spans="1:13">
      <c r="A1133" s="4">
        <f t="shared" si="57"/>
        <v>66</v>
      </c>
      <c r="B1133">
        <v>2</v>
      </c>
      <c r="C1133">
        <v>3</v>
      </c>
      <c r="D1133">
        <v>7</v>
      </c>
      <c r="E1133">
        <v>17</v>
      </c>
      <c r="F1133">
        <v>22</v>
      </c>
      <c r="G1133">
        <v>24</v>
      </c>
      <c r="H1133" s="1">
        <v>89</v>
      </c>
      <c r="I1133">
        <v>0</v>
      </c>
      <c r="J1133">
        <v>0</v>
      </c>
      <c r="K1133">
        <v>0</v>
      </c>
      <c r="L1133">
        <v>0</v>
      </c>
      <c r="M1133">
        <v>0</v>
      </c>
    </row>
    <row r="1134" spans="1:13">
      <c r="A1134" s="4">
        <f t="shared" si="57"/>
        <v>65</v>
      </c>
      <c r="B1134">
        <v>4</v>
      </c>
      <c r="C1134">
        <v>25</v>
      </c>
      <c r="D1134">
        <v>33</v>
      </c>
      <c r="E1134">
        <v>36</v>
      </c>
      <c r="F1134">
        <v>40</v>
      </c>
      <c r="G1134">
        <v>43</v>
      </c>
      <c r="H1134" s="1">
        <v>62</v>
      </c>
      <c r="I1134">
        <v>0</v>
      </c>
      <c r="J1134">
        <v>0</v>
      </c>
      <c r="K1134">
        <v>0</v>
      </c>
      <c r="L1134">
        <v>0</v>
      </c>
      <c r="M1134">
        <v>1</v>
      </c>
    </row>
    <row r="1135" spans="1:13">
      <c r="A1135" s="4">
        <f t="shared" si="57"/>
        <v>64</v>
      </c>
      <c r="B1135">
        <v>14</v>
      </c>
      <c r="C1135">
        <v>15</v>
      </c>
      <c r="D1135">
        <v>18</v>
      </c>
      <c r="E1135">
        <v>21</v>
      </c>
      <c r="F1135">
        <v>26</v>
      </c>
      <c r="G1135">
        <v>36</v>
      </c>
      <c r="H1135" s="1">
        <v>0</v>
      </c>
      <c r="I1135">
        <v>0</v>
      </c>
      <c r="J1135">
        <v>0</v>
      </c>
      <c r="K1135">
        <v>0</v>
      </c>
      <c r="L1135">
        <v>0</v>
      </c>
      <c r="M1135">
        <v>0</v>
      </c>
    </row>
    <row r="1136" spans="1:13">
      <c r="A1136" s="4">
        <f t="shared" si="57"/>
        <v>63</v>
      </c>
      <c r="B1136">
        <v>3</v>
      </c>
      <c r="C1136">
        <v>20</v>
      </c>
      <c r="D1136">
        <v>23</v>
      </c>
      <c r="E1136">
        <v>36</v>
      </c>
      <c r="F1136">
        <v>38</v>
      </c>
      <c r="G1136">
        <v>40</v>
      </c>
      <c r="H1136" s="1">
        <v>72</v>
      </c>
      <c r="I1136">
        <v>0</v>
      </c>
      <c r="J1136">
        <v>0</v>
      </c>
      <c r="K1136">
        <v>0</v>
      </c>
      <c r="L1136">
        <v>0</v>
      </c>
      <c r="M1136">
        <v>0</v>
      </c>
    </row>
    <row r="1137" spans="1:13">
      <c r="A1137" s="4">
        <f t="shared" si="57"/>
        <v>62</v>
      </c>
      <c r="B1137">
        <v>3</v>
      </c>
      <c r="C1137">
        <v>8</v>
      </c>
      <c r="D1137">
        <v>15</v>
      </c>
      <c r="E1137">
        <v>27</v>
      </c>
      <c r="F1137">
        <v>29</v>
      </c>
      <c r="G1137">
        <v>35</v>
      </c>
      <c r="H1137" s="1">
        <v>90</v>
      </c>
      <c r="I1137">
        <v>0</v>
      </c>
      <c r="J1137">
        <v>0</v>
      </c>
      <c r="K1137">
        <v>0</v>
      </c>
      <c r="L1137">
        <v>0</v>
      </c>
      <c r="M1137">
        <v>0</v>
      </c>
    </row>
    <row r="1138" spans="1:13">
      <c r="A1138" s="4">
        <f t="shared" si="57"/>
        <v>61</v>
      </c>
      <c r="B1138">
        <v>14</v>
      </c>
      <c r="C1138">
        <v>15</v>
      </c>
      <c r="D1138">
        <v>19</v>
      </c>
      <c r="E1138">
        <v>30</v>
      </c>
      <c r="F1138">
        <v>38</v>
      </c>
      <c r="G1138">
        <v>43</v>
      </c>
      <c r="H1138" s="1">
        <v>118</v>
      </c>
      <c r="I1138">
        <v>0</v>
      </c>
      <c r="J1138">
        <v>0</v>
      </c>
      <c r="K1138">
        <v>0</v>
      </c>
      <c r="L1138">
        <v>1</v>
      </c>
      <c r="M1138">
        <v>7</v>
      </c>
    </row>
    <row r="1139" spans="1:13">
      <c r="A1139" s="4">
        <f t="shared" si="57"/>
        <v>60</v>
      </c>
      <c r="B1139">
        <v>2</v>
      </c>
      <c r="C1139">
        <v>8</v>
      </c>
      <c r="D1139">
        <v>25</v>
      </c>
      <c r="E1139">
        <v>36</v>
      </c>
      <c r="F1139">
        <v>39</v>
      </c>
      <c r="G1139">
        <v>42</v>
      </c>
      <c r="H1139" s="1">
        <v>31</v>
      </c>
      <c r="I1139">
        <v>0</v>
      </c>
      <c r="J1139">
        <v>0</v>
      </c>
      <c r="K1139">
        <v>0</v>
      </c>
      <c r="L1139">
        <v>1</v>
      </c>
      <c r="M1139">
        <v>3</v>
      </c>
    </row>
    <row r="1140" spans="1:13">
      <c r="A1140" s="4">
        <f t="shared" si="57"/>
        <v>59</v>
      </c>
      <c r="B1140">
        <v>6</v>
      </c>
      <c r="C1140">
        <v>29</v>
      </c>
      <c r="D1140">
        <v>36</v>
      </c>
      <c r="E1140">
        <v>39</v>
      </c>
      <c r="F1140">
        <v>41</v>
      </c>
      <c r="G1140">
        <v>45</v>
      </c>
      <c r="H1140" s="1">
        <v>3</v>
      </c>
      <c r="I1140">
        <v>0</v>
      </c>
      <c r="J1140">
        <v>0</v>
      </c>
      <c r="K1140">
        <v>0</v>
      </c>
      <c r="L1140">
        <v>0</v>
      </c>
      <c r="M1140">
        <v>1</v>
      </c>
    </row>
    <row r="1141" spans="1:13">
      <c r="A1141" s="4">
        <f t="shared" si="57"/>
        <v>58</v>
      </c>
      <c r="B1141">
        <v>10</v>
      </c>
      <c r="C1141">
        <v>24</v>
      </c>
      <c r="D1141">
        <v>25</v>
      </c>
      <c r="E1141">
        <v>33</v>
      </c>
      <c r="F1141">
        <v>40</v>
      </c>
      <c r="G1141">
        <v>44</v>
      </c>
      <c r="H1141" s="1">
        <v>142</v>
      </c>
      <c r="I1141">
        <v>0</v>
      </c>
      <c r="J1141">
        <v>0</v>
      </c>
      <c r="K1141">
        <v>0</v>
      </c>
      <c r="L1141">
        <v>0</v>
      </c>
      <c r="M1141">
        <v>1</v>
      </c>
    </row>
    <row r="1142" spans="1:13">
      <c r="A1142" s="4">
        <f t="shared" si="57"/>
        <v>57</v>
      </c>
      <c r="B1142">
        <v>7</v>
      </c>
      <c r="C1142">
        <v>10</v>
      </c>
      <c r="D1142">
        <v>16</v>
      </c>
      <c r="E1142">
        <v>25</v>
      </c>
      <c r="F1142">
        <v>29</v>
      </c>
      <c r="G1142">
        <v>44</v>
      </c>
      <c r="H1142" s="1">
        <v>38</v>
      </c>
      <c r="I1142">
        <v>0</v>
      </c>
      <c r="J1142">
        <v>0</v>
      </c>
      <c r="K1142">
        <v>0</v>
      </c>
      <c r="L1142">
        <v>1</v>
      </c>
      <c r="M1142">
        <v>2</v>
      </c>
    </row>
    <row r="1143" spans="1:13">
      <c r="A1143" s="4">
        <f t="shared" si="57"/>
        <v>56</v>
      </c>
      <c r="B1143">
        <v>10</v>
      </c>
      <c r="C1143">
        <v>14</v>
      </c>
      <c r="D1143">
        <v>30</v>
      </c>
      <c r="E1143">
        <v>31</v>
      </c>
      <c r="F1143">
        <v>33</v>
      </c>
      <c r="G1143">
        <v>37</v>
      </c>
      <c r="H1143" s="1">
        <v>54</v>
      </c>
      <c r="I1143">
        <v>0</v>
      </c>
      <c r="J1143">
        <v>0</v>
      </c>
      <c r="K1143">
        <v>0</v>
      </c>
      <c r="L1143">
        <v>0</v>
      </c>
      <c r="M1143">
        <v>4</v>
      </c>
    </row>
    <row r="1144" spans="1:13">
      <c r="A1144" s="4">
        <f t="shared" si="57"/>
        <v>55</v>
      </c>
      <c r="B1144">
        <v>17</v>
      </c>
      <c r="C1144">
        <v>21</v>
      </c>
      <c r="D1144">
        <v>31</v>
      </c>
      <c r="E1144">
        <v>37</v>
      </c>
      <c r="F1144">
        <v>40</v>
      </c>
      <c r="G1144">
        <v>44</v>
      </c>
      <c r="H1144" s="1">
        <v>72</v>
      </c>
      <c r="I1144">
        <v>0</v>
      </c>
      <c r="J1144">
        <v>0</v>
      </c>
      <c r="K1144">
        <v>0</v>
      </c>
      <c r="L1144">
        <v>0</v>
      </c>
      <c r="M1144">
        <v>0</v>
      </c>
    </row>
    <row r="1145" spans="1:13">
      <c r="A1145" s="4">
        <f t="shared" si="57"/>
        <v>54</v>
      </c>
      <c r="B1145">
        <v>1</v>
      </c>
      <c r="C1145">
        <v>8</v>
      </c>
      <c r="D1145">
        <v>21</v>
      </c>
      <c r="E1145">
        <v>27</v>
      </c>
      <c r="F1145">
        <v>36</v>
      </c>
      <c r="G1145">
        <v>39</v>
      </c>
      <c r="H1145" s="1">
        <v>14</v>
      </c>
      <c r="I1145">
        <v>0</v>
      </c>
      <c r="J1145">
        <v>0</v>
      </c>
      <c r="K1145">
        <v>0</v>
      </c>
      <c r="L1145">
        <v>0</v>
      </c>
      <c r="M1145">
        <v>1</v>
      </c>
    </row>
    <row r="1146" spans="1:13">
      <c r="A1146" s="4">
        <f t="shared" si="57"/>
        <v>53</v>
      </c>
      <c r="B1146">
        <v>7</v>
      </c>
      <c r="C1146">
        <v>8</v>
      </c>
      <c r="D1146">
        <v>14</v>
      </c>
      <c r="E1146">
        <v>32</v>
      </c>
      <c r="F1146">
        <v>33</v>
      </c>
      <c r="G1146">
        <v>39</v>
      </c>
      <c r="H1146" s="1">
        <v>5</v>
      </c>
      <c r="I1146">
        <v>0</v>
      </c>
      <c r="J1146">
        <v>0</v>
      </c>
      <c r="K1146">
        <v>0</v>
      </c>
      <c r="L1146">
        <v>0</v>
      </c>
      <c r="M1146">
        <v>0</v>
      </c>
    </row>
    <row r="1147" spans="1:13">
      <c r="A1147" s="4">
        <f t="shared" si="57"/>
        <v>52</v>
      </c>
      <c r="B1147">
        <v>2</v>
      </c>
      <c r="C1147">
        <v>4</v>
      </c>
      <c r="D1147">
        <v>15</v>
      </c>
      <c r="E1147">
        <v>16</v>
      </c>
      <c r="F1147">
        <v>20</v>
      </c>
      <c r="G1147">
        <v>29</v>
      </c>
      <c r="H1147" s="1">
        <v>48</v>
      </c>
      <c r="I1147">
        <v>0</v>
      </c>
      <c r="J1147">
        <v>0</v>
      </c>
      <c r="K1147">
        <v>0</v>
      </c>
      <c r="L1147">
        <v>0</v>
      </c>
      <c r="M1147">
        <v>4</v>
      </c>
    </row>
    <row r="1148" spans="1:13">
      <c r="A1148" s="4">
        <f t="shared" si="57"/>
        <v>51</v>
      </c>
      <c r="B1148">
        <v>2</v>
      </c>
      <c r="C1148">
        <v>3</v>
      </c>
      <c r="D1148">
        <v>11</v>
      </c>
      <c r="E1148">
        <v>16</v>
      </c>
      <c r="F1148">
        <v>26</v>
      </c>
      <c r="G1148">
        <v>44</v>
      </c>
      <c r="H1148" s="1">
        <v>11</v>
      </c>
      <c r="I1148">
        <v>0</v>
      </c>
      <c r="J1148">
        <v>0</v>
      </c>
      <c r="K1148">
        <v>0</v>
      </c>
      <c r="L1148">
        <v>0</v>
      </c>
      <c r="M1148">
        <v>0</v>
      </c>
    </row>
    <row r="1149" spans="1:13">
      <c r="A1149" s="4">
        <f t="shared" si="57"/>
        <v>50</v>
      </c>
      <c r="B1149">
        <v>2</v>
      </c>
      <c r="C1149">
        <v>10</v>
      </c>
      <c r="D1149">
        <v>12</v>
      </c>
      <c r="E1149">
        <v>15</v>
      </c>
      <c r="F1149">
        <v>22</v>
      </c>
      <c r="G1149">
        <v>44</v>
      </c>
      <c r="H1149" s="1">
        <v>80</v>
      </c>
      <c r="I1149">
        <v>0</v>
      </c>
      <c r="J1149">
        <v>0</v>
      </c>
      <c r="K1149">
        <v>0</v>
      </c>
      <c r="L1149">
        <v>0</v>
      </c>
      <c r="M1149">
        <v>0</v>
      </c>
    </row>
    <row r="1150" spans="1:13">
      <c r="A1150" s="4">
        <f t="shared" si="57"/>
        <v>49</v>
      </c>
      <c r="B1150">
        <v>4</v>
      </c>
      <c r="C1150">
        <v>7</v>
      </c>
      <c r="D1150">
        <v>16</v>
      </c>
      <c r="E1150">
        <v>19</v>
      </c>
      <c r="F1150">
        <v>33</v>
      </c>
      <c r="G1150">
        <v>40</v>
      </c>
      <c r="H1150" s="1">
        <v>76</v>
      </c>
      <c r="I1150">
        <v>0</v>
      </c>
      <c r="J1150">
        <v>0</v>
      </c>
      <c r="K1150">
        <v>0</v>
      </c>
      <c r="L1150">
        <v>0</v>
      </c>
      <c r="M1150">
        <v>4</v>
      </c>
    </row>
    <row r="1151" spans="1:13">
      <c r="A1151" s="4">
        <f t="shared" si="57"/>
        <v>48</v>
      </c>
      <c r="B1151">
        <v>6</v>
      </c>
      <c r="C1151">
        <v>10</v>
      </c>
      <c r="D1151">
        <v>18</v>
      </c>
      <c r="E1151">
        <v>26</v>
      </c>
      <c r="F1151">
        <v>37</v>
      </c>
      <c r="G1151">
        <v>38</v>
      </c>
      <c r="H1151" s="1">
        <v>76</v>
      </c>
      <c r="I1151">
        <v>0</v>
      </c>
      <c r="J1151">
        <v>0</v>
      </c>
      <c r="K1151">
        <v>0</v>
      </c>
      <c r="L1151">
        <v>0</v>
      </c>
      <c r="M1151">
        <v>3</v>
      </c>
    </row>
    <row r="1152" spans="1:13">
      <c r="A1152" s="4">
        <f t="shared" si="57"/>
        <v>47</v>
      </c>
      <c r="B1152">
        <v>14</v>
      </c>
      <c r="C1152">
        <v>17</v>
      </c>
      <c r="D1152">
        <v>26</v>
      </c>
      <c r="E1152">
        <v>31</v>
      </c>
      <c r="F1152">
        <v>36</v>
      </c>
      <c r="G1152">
        <v>45</v>
      </c>
      <c r="H1152" s="1">
        <v>0</v>
      </c>
      <c r="I1152">
        <v>0</v>
      </c>
      <c r="J1152">
        <v>0</v>
      </c>
      <c r="K1152">
        <v>0</v>
      </c>
      <c r="L1152">
        <v>0</v>
      </c>
      <c r="M1152">
        <v>0</v>
      </c>
    </row>
    <row r="1153" spans="1:13">
      <c r="A1153" s="4">
        <f t="shared" si="57"/>
        <v>46</v>
      </c>
      <c r="B1153">
        <v>8</v>
      </c>
      <c r="C1153">
        <v>13</v>
      </c>
      <c r="D1153">
        <v>15</v>
      </c>
      <c r="E1153">
        <v>23</v>
      </c>
      <c r="F1153">
        <v>31</v>
      </c>
      <c r="G1153">
        <v>38</v>
      </c>
      <c r="H1153" s="1">
        <v>20</v>
      </c>
      <c r="I1153">
        <v>0</v>
      </c>
      <c r="J1153">
        <v>0</v>
      </c>
      <c r="K1153">
        <v>0</v>
      </c>
      <c r="L1153">
        <v>0</v>
      </c>
      <c r="M1153">
        <v>1</v>
      </c>
    </row>
    <row r="1154" spans="1:13">
      <c r="A1154" s="4">
        <f t="shared" si="57"/>
        <v>45</v>
      </c>
      <c r="B1154">
        <v>1</v>
      </c>
      <c r="C1154">
        <v>10</v>
      </c>
      <c r="D1154">
        <v>20</v>
      </c>
      <c r="E1154">
        <v>27</v>
      </c>
      <c r="F1154">
        <v>33</v>
      </c>
      <c r="G1154">
        <v>35</v>
      </c>
      <c r="H1154" s="1">
        <v>93</v>
      </c>
      <c r="I1154">
        <v>0</v>
      </c>
      <c r="J1154">
        <v>0</v>
      </c>
      <c r="K1154">
        <v>0</v>
      </c>
      <c r="L1154">
        <v>0</v>
      </c>
      <c r="M1154">
        <v>4</v>
      </c>
    </row>
    <row r="1155" spans="1:13">
      <c r="A1155" s="4">
        <f t="shared" si="57"/>
        <v>44</v>
      </c>
      <c r="B1155">
        <v>3</v>
      </c>
      <c r="C1155">
        <v>11</v>
      </c>
      <c r="D1155">
        <v>21</v>
      </c>
      <c r="E1155">
        <v>30</v>
      </c>
      <c r="F1155">
        <v>38</v>
      </c>
      <c r="G1155">
        <v>45</v>
      </c>
      <c r="H1155" s="1">
        <v>109</v>
      </c>
      <c r="I1155">
        <v>0</v>
      </c>
      <c r="J1155">
        <v>0</v>
      </c>
      <c r="K1155">
        <v>0</v>
      </c>
      <c r="L1155">
        <v>0</v>
      </c>
      <c r="M1155">
        <v>3</v>
      </c>
    </row>
    <row r="1156" spans="1:13">
      <c r="A1156" s="4">
        <f t="shared" si="57"/>
        <v>43</v>
      </c>
      <c r="B1156">
        <v>6</v>
      </c>
      <c r="C1156">
        <v>31</v>
      </c>
      <c r="D1156">
        <v>35</v>
      </c>
      <c r="E1156">
        <v>38</v>
      </c>
      <c r="F1156">
        <v>39</v>
      </c>
      <c r="G1156">
        <v>44</v>
      </c>
      <c r="H1156" s="1">
        <v>0</v>
      </c>
      <c r="I1156">
        <v>0</v>
      </c>
      <c r="J1156">
        <v>0</v>
      </c>
      <c r="K1156">
        <v>0</v>
      </c>
      <c r="L1156">
        <v>0</v>
      </c>
      <c r="M1156">
        <v>0</v>
      </c>
    </row>
    <row r="1157" spans="1:13">
      <c r="A1157" s="4">
        <f t="shared" ref="A1157:A1196" si="58">A1158+1</f>
        <v>42</v>
      </c>
      <c r="B1157">
        <v>17</v>
      </c>
      <c r="C1157">
        <v>18</v>
      </c>
      <c r="D1157">
        <v>19</v>
      </c>
      <c r="E1157">
        <v>21</v>
      </c>
      <c r="F1157">
        <v>23</v>
      </c>
      <c r="G1157">
        <v>32</v>
      </c>
      <c r="H1157" s="1">
        <v>0</v>
      </c>
      <c r="I1157">
        <v>0</v>
      </c>
      <c r="J1157">
        <v>0</v>
      </c>
      <c r="K1157">
        <v>0</v>
      </c>
      <c r="L1157">
        <v>0</v>
      </c>
      <c r="M1157">
        <v>0</v>
      </c>
    </row>
    <row r="1158" spans="1:13">
      <c r="A1158" s="4">
        <f t="shared" si="58"/>
        <v>41</v>
      </c>
      <c r="B1158">
        <v>13</v>
      </c>
      <c r="C1158">
        <v>20</v>
      </c>
      <c r="D1158">
        <v>23</v>
      </c>
      <c r="E1158">
        <v>35</v>
      </c>
      <c r="F1158">
        <v>38</v>
      </c>
      <c r="G1158">
        <v>43</v>
      </c>
      <c r="H1158" s="1">
        <v>0</v>
      </c>
      <c r="I1158">
        <v>0</v>
      </c>
      <c r="J1158">
        <v>0</v>
      </c>
      <c r="K1158">
        <v>0</v>
      </c>
      <c r="L1158">
        <v>0</v>
      </c>
      <c r="M1158">
        <v>0</v>
      </c>
    </row>
    <row r="1159" spans="1:13">
      <c r="A1159" s="4">
        <f t="shared" si="58"/>
        <v>40</v>
      </c>
      <c r="B1159">
        <v>7</v>
      </c>
      <c r="C1159">
        <v>13</v>
      </c>
      <c r="D1159">
        <v>18</v>
      </c>
      <c r="E1159">
        <v>19</v>
      </c>
      <c r="F1159">
        <v>25</v>
      </c>
      <c r="G1159">
        <v>26</v>
      </c>
      <c r="H1159" s="1">
        <v>94</v>
      </c>
      <c r="I1159">
        <v>0</v>
      </c>
      <c r="J1159">
        <v>0</v>
      </c>
      <c r="K1159">
        <v>0</v>
      </c>
      <c r="L1159">
        <v>2</v>
      </c>
      <c r="M1159">
        <v>12</v>
      </c>
    </row>
    <row r="1160" spans="1:13">
      <c r="A1160" s="4">
        <f t="shared" si="58"/>
        <v>39</v>
      </c>
      <c r="B1160">
        <v>6</v>
      </c>
      <c r="C1160">
        <v>7</v>
      </c>
      <c r="D1160">
        <v>13</v>
      </c>
      <c r="E1160">
        <v>15</v>
      </c>
      <c r="F1160">
        <v>21</v>
      </c>
      <c r="G1160">
        <v>43</v>
      </c>
      <c r="H1160" s="1">
        <v>136</v>
      </c>
      <c r="I1160">
        <v>0</v>
      </c>
      <c r="J1160">
        <v>0</v>
      </c>
      <c r="K1160">
        <v>0</v>
      </c>
      <c r="L1160">
        <v>0</v>
      </c>
      <c r="M1160">
        <v>1</v>
      </c>
    </row>
    <row r="1161" spans="1:13">
      <c r="A1161" s="4">
        <f t="shared" si="58"/>
        <v>38</v>
      </c>
      <c r="B1161">
        <v>16</v>
      </c>
      <c r="C1161">
        <v>17</v>
      </c>
      <c r="D1161">
        <v>22</v>
      </c>
      <c r="E1161">
        <v>30</v>
      </c>
      <c r="F1161">
        <v>37</v>
      </c>
      <c r="G1161">
        <v>43</v>
      </c>
      <c r="H1161" s="1">
        <v>53</v>
      </c>
      <c r="I1161">
        <v>0</v>
      </c>
      <c r="J1161">
        <v>0</v>
      </c>
      <c r="K1161">
        <v>0</v>
      </c>
      <c r="L1161">
        <v>0</v>
      </c>
      <c r="M1161">
        <v>0</v>
      </c>
    </row>
    <row r="1162" spans="1:13">
      <c r="A1162" s="4">
        <f t="shared" si="58"/>
        <v>37</v>
      </c>
      <c r="B1162">
        <v>7</v>
      </c>
      <c r="C1162">
        <v>27</v>
      </c>
      <c r="D1162">
        <v>30</v>
      </c>
      <c r="E1162">
        <v>33</v>
      </c>
      <c r="F1162">
        <v>35</v>
      </c>
      <c r="G1162">
        <v>37</v>
      </c>
      <c r="H1162" s="1">
        <v>0</v>
      </c>
      <c r="I1162">
        <v>0</v>
      </c>
      <c r="J1162">
        <v>0</v>
      </c>
      <c r="K1162">
        <v>0</v>
      </c>
      <c r="L1162">
        <v>0</v>
      </c>
      <c r="M1162">
        <v>0</v>
      </c>
    </row>
    <row r="1163" spans="1:13">
      <c r="A1163" s="4">
        <f t="shared" si="58"/>
        <v>36</v>
      </c>
      <c r="B1163">
        <v>1</v>
      </c>
      <c r="C1163">
        <v>10</v>
      </c>
      <c r="D1163">
        <v>23</v>
      </c>
      <c r="E1163">
        <v>26</v>
      </c>
      <c r="F1163">
        <v>28</v>
      </c>
      <c r="G1163">
        <v>40</v>
      </c>
      <c r="H1163" s="1">
        <v>70</v>
      </c>
      <c r="I1163">
        <v>0</v>
      </c>
      <c r="J1163">
        <v>0</v>
      </c>
      <c r="K1163">
        <v>0</v>
      </c>
      <c r="L1163">
        <v>0</v>
      </c>
      <c r="M1163">
        <v>3</v>
      </c>
    </row>
    <row r="1164" spans="1:13">
      <c r="A1164" s="4">
        <f t="shared" si="58"/>
        <v>35</v>
      </c>
      <c r="B1164">
        <v>2</v>
      </c>
      <c r="C1164">
        <v>3</v>
      </c>
      <c r="D1164">
        <v>11</v>
      </c>
      <c r="E1164">
        <v>26</v>
      </c>
      <c r="F1164">
        <v>37</v>
      </c>
      <c r="G1164">
        <v>43</v>
      </c>
      <c r="H1164" s="1">
        <v>64</v>
      </c>
      <c r="I1164">
        <v>0</v>
      </c>
      <c r="J1164">
        <v>0</v>
      </c>
      <c r="K1164">
        <v>0</v>
      </c>
      <c r="L1164">
        <v>0</v>
      </c>
      <c r="M1164">
        <v>1</v>
      </c>
    </row>
    <row r="1165" spans="1:13">
      <c r="A1165" s="4">
        <f t="shared" si="58"/>
        <v>34</v>
      </c>
      <c r="B1165">
        <v>9</v>
      </c>
      <c r="C1165">
        <v>26</v>
      </c>
      <c r="D1165">
        <v>35</v>
      </c>
      <c r="E1165">
        <v>37</v>
      </c>
      <c r="F1165">
        <v>40</v>
      </c>
      <c r="G1165">
        <v>42</v>
      </c>
      <c r="H1165" s="1">
        <v>81</v>
      </c>
      <c r="I1165">
        <v>0</v>
      </c>
      <c r="J1165">
        <v>0</v>
      </c>
      <c r="K1165">
        <v>0</v>
      </c>
      <c r="L1165">
        <v>3</v>
      </c>
      <c r="M1165">
        <v>3</v>
      </c>
    </row>
    <row r="1166" spans="1:13">
      <c r="A1166" s="4">
        <f t="shared" si="58"/>
        <v>33</v>
      </c>
      <c r="B1166">
        <v>4</v>
      </c>
      <c r="C1166">
        <v>7</v>
      </c>
      <c r="D1166">
        <v>32</v>
      </c>
      <c r="E1166">
        <v>33</v>
      </c>
      <c r="F1166">
        <v>40</v>
      </c>
      <c r="G1166">
        <v>41</v>
      </c>
      <c r="H1166" s="1">
        <v>141</v>
      </c>
      <c r="I1166">
        <v>0</v>
      </c>
      <c r="J1166">
        <v>0</v>
      </c>
      <c r="K1166">
        <v>0</v>
      </c>
      <c r="L1166">
        <v>0</v>
      </c>
      <c r="M1166">
        <v>4</v>
      </c>
    </row>
    <row r="1167" spans="1:13">
      <c r="A1167" s="4">
        <f t="shared" si="58"/>
        <v>32</v>
      </c>
      <c r="B1167">
        <v>6</v>
      </c>
      <c r="C1167">
        <v>14</v>
      </c>
      <c r="D1167">
        <v>19</v>
      </c>
      <c r="E1167">
        <v>25</v>
      </c>
      <c r="F1167">
        <v>34</v>
      </c>
      <c r="G1167">
        <v>44</v>
      </c>
      <c r="H1167" s="1">
        <v>0</v>
      </c>
      <c r="I1167">
        <v>0</v>
      </c>
      <c r="J1167">
        <v>0</v>
      </c>
      <c r="K1167">
        <v>0</v>
      </c>
      <c r="L1167">
        <v>0</v>
      </c>
      <c r="M1167">
        <v>0</v>
      </c>
    </row>
    <row r="1168" spans="1:13">
      <c r="A1168" s="4">
        <f t="shared" si="58"/>
        <v>31</v>
      </c>
      <c r="B1168">
        <v>7</v>
      </c>
      <c r="C1168">
        <v>9</v>
      </c>
      <c r="D1168">
        <v>18</v>
      </c>
      <c r="E1168">
        <v>23</v>
      </c>
      <c r="F1168">
        <v>28</v>
      </c>
      <c r="G1168">
        <v>35</v>
      </c>
      <c r="H1168" s="1">
        <v>61</v>
      </c>
      <c r="I1168">
        <v>0</v>
      </c>
      <c r="J1168">
        <v>0</v>
      </c>
      <c r="K1168">
        <v>0</v>
      </c>
      <c r="L1168">
        <v>0</v>
      </c>
      <c r="M1168">
        <v>2</v>
      </c>
    </row>
    <row r="1169" spans="1:13">
      <c r="A1169" s="4">
        <f t="shared" si="58"/>
        <v>30</v>
      </c>
      <c r="B1169">
        <v>8</v>
      </c>
      <c r="C1169">
        <v>17</v>
      </c>
      <c r="D1169">
        <v>20</v>
      </c>
      <c r="E1169">
        <v>35</v>
      </c>
      <c r="F1169">
        <v>36</v>
      </c>
      <c r="G1169">
        <v>44</v>
      </c>
      <c r="H1169" s="1">
        <v>38</v>
      </c>
      <c r="I1169">
        <v>0</v>
      </c>
      <c r="J1169">
        <v>0</v>
      </c>
      <c r="K1169">
        <v>0</v>
      </c>
      <c r="L1169">
        <v>0</v>
      </c>
      <c r="M1169">
        <v>1</v>
      </c>
    </row>
    <row r="1170" spans="1:13">
      <c r="A1170" s="4">
        <f t="shared" si="58"/>
        <v>29</v>
      </c>
      <c r="B1170">
        <v>1</v>
      </c>
      <c r="C1170">
        <v>5</v>
      </c>
      <c r="D1170">
        <v>13</v>
      </c>
      <c r="E1170">
        <v>34</v>
      </c>
      <c r="F1170">
        <v>39</v>
      </c>
      <c r="G1170">
        <v>40</v>
      </c>
      <c r="H1170" s="1">
        <v>0</v>
      </c>
      <c r="I1170">
        <v>0</v>
      </c>
      <c r="J1170">
        <v>0</v>
      </c>
      <c r="K1170">
        <v>0</v>
      </c>
      <c r="L1170">
        <v>0</v>
      </c>
      <c r="M1170">
        <v>0</v>
      </c>
    </row>
    <row r="1171" spans="1:13">
      <c r="A1171" s="4">
        <f t="shared" si="58"/>
        <v>28</v>
      </c>
      <c r="B1171">
        <v>9</v>
      </c>
      <c r="C1171">
        <v>18</v>
      </c>
      <c r="D1171">
        <v>23</v>
      </c>
      <c r="E1171">
        <v>25</v>
      </c>
      <c r="F1171">
        <v>35</v>
      </c>
      <c r="G1171">
        <v>37</v>
      </c>
      <c r="H1171" s="1">
        <v>243</v>
      </c>
      <c r="I1171">
        <v>0</v>
      </c>
      <c r="J1171">
        <v>0</v>
      </c>
      <c r="K1171">
        <v>0</v>
      </c>
      <c r="L1171">
        <v>0</v>
      </c>
      <c r="M1171">
        <v>1</v>
      </c>
    </row>
    <row r="1172" spans="1:13">
      <c r="A1172" s="4">
        <f t="shared" si="58"/>
        <v>27</v>
      </c>
      <c r="B1172">
        <v>1</v>
      </c>
      <c r="C1172">
        <v>20</v>
      </c>
      <c r="D1172">
        <v>26</v>
      </c>
      <c r="E1172">
        <v>28</v>
      </c>
      <c r="F1172">
        <v>37</v>
      </c>
      <c r="G1172">
        <v>43</v>
      </c>
      <c r="H1172" s="1">
        <v>0</v>
      </c>
      <c r="I1172">
        <v>0</v>
      </c>
      <c r="J1172">
        <v>0</v>
      </c>
      <c r="K1172">
        <v>0</v>
      </c>
      <c r="L1172">
        <v>0</v>
      </c>
      <c r="M1172">
        <v>0</v>
      </c>
    </row>
    <row r="1173" spans="1:13">
      <c r="A1173" s="4">
        <f t="shared" si="58"/>
        <v>26</v>
      </c>
      <c r="B1173">
        <v>4</v>
      </c>
      <c r="C1173">
        <v>5</v>
      </c>
      <c r="D1173">
        <v>7</v>
      </c>
      <c r="E1173">
        <v>18</v>
      </c>
      <c r="F1173">
        <v>20</v>
      </c>
      <c r="G1173">
        <v>25</v>
      </c>
      <c r="H1173" s="1">
        <v>123</v>
      </c>
      <c r="I1173">
        <v>0</v>
      </c>
      <c r="J1173">
        <v>0</v>
      </c>
      <c r="K1173">
        <v>0</v>
      </c>
      <c r="L1173">
        <v>0</v>
      </c>
      <c r="M1173">
        <v>2</v>
      </c>
    </row>
    <row r="1174" spans="1:13">
      <c r="A1174" s="4">
        <f t="shared" si="58"/>
        <v>25</v>
      </c>
      <c r="B1174">
        <v>2</v>
      </c>
      <c r="C1174">
        <v>4</v>
      </c>
      <c r="D1174">
        <v>21</v>
      </c>
      <c r="E1174">
        <v>26</v>
      </c>
      <c r="F1174">
        <v>43</v>
      </c>
      <c r="G1174">
        <v>44</v>
      </c>
      <c r="H1174" s="1">
        <v>150</v>
      </c>
      <c r="I1174">
        <v>0</v>
      </c>
      <c r="J1174">
        <v>0</v>
      </c>
      <c r="K1174">
        <v>0</v>
      </c>
      <c r="L1174">
        <v>1</v>
      </c>
      <c r="M1174">
        <v>5</v>
      </c>
    </row>
    <row r="1175" spans="1:13">
      <c r="A1175" s="4">
        <f t="shared" si="58"/>
        <v>24</v>
      </c>
      <c r="B1175">
        <v>7</v>
      </c>
      <c r="C1175">
        <v>8</v>
      </c>
      <c r="D1175">
        <v>27</v>
      </c>
      <c r="E1175">
        <v>29</v>
      </c>
      <c r="F1175">
        <v>36</v>
      </c>
      <c r="G1175">
        <v>43</v>
      </c>
      <c r="H1175" s="1">
        <v>141</v>
      </c>
      <c r="I1175">
        <v>0</v>
      </c>
      <c r="J1175">
        <v>0</v>
      </c>
      <c r="K1175">
        <v>0</v>
      </c>
      <c r="L1175">
        <v>0</v>
      </c>
      <c r="M1175">
        <v>4</v>
      </c>
    </row>
    <row r="1176" spans="1:13">
      <c r="A1176" s="4">
        <f t="shared" si="58"/>
        <v>23</v>
      </c>
      <c r="B1176">
        <v>5</v>
      </c>
      <c r="C1176">
        <v>13</v>
      </c>
      <c r="D1176">
        <v>17</v>
      </c>
      <c r="E1176">
        <v>18</v>
      </c>
      <c r="F1176">
        <v>33</v>
      </c>
      <c r="G1176">
        <v>42</v>
      </c>
      <c r="H1176" s="1">
        <v>26</v>
      </c>
      <c r="I1176">
        <v>0</v>
      </c>
      <c r="J1176">
        <v>0</v>
      </c>
      <c r="K1176">
        <v>0</v>
      </c>
      <c r="L1176">
        <v>0</v>
      </c>
      <c r="M1176">
        <v>3</v>
      </c>
    </row>
    <row r="1177" spans="1:13">
      <c r="A1177" s="4">
        <f t="shared" si="58"/>
        <v>22</v>
      </c>
      <c r="B1177">
        <v>4</v>
      </c>
      <c r="C1177">
        <v>5</v>
      </c>
      <c r="D1177">
        <v>6</v>
      </c>
      <c r="E1177">
        <v>8</v>
      </c>
      <c r="F1177">
        <v>17</v>
      </c>
      <c r="G1177">
        <v>39</v>
      </c>
      <c r="H1177" s="1">
        <v>13</v>
      </c>
      <c r="I1177">
        <v>0</v>
      </c>
      <c r="J1177">
        <v>0</v>
      </c>
      <c r="K1177">
        <v>0</v>
      </c>
      <c r="L1177">
        <v>0</v>
      </c>
      <c r="M1177">
        <v>2</v>
      </c>
    </row>
    <row r="1178" spans="1:13">
      <c r="A1178" s="4">
        <f t="shared" si="58"/>
        <v>21</v>
      </c>
      <c r="B1178">
        <v>6</v>
      </c>
      <c r="C1178">
        <v>12</v>
      </c>
      <c r="D1178">
        <v>17</v>
      </c>
      <c r="E1178">
        <v>18</v>
      </c>
      <c r="F1178">
        <v>31</v>
      </c>
      <c r="G1178">
        <v>32</v>
      </c>
      <c r="H1178" s="1">
        <v>0</v>
      </c>
      <c r="I1178">
        <v>0</v>
      </c>
      <c r="J1178">
        <v>0</v>
      </c>
      <c r="K1178">
        <v>0</v>
      </c>
      <c r="L1178">
        <v>0</v>
      </c>
      <c r="M1178">
        <v>0</v>
      </c>
    </row>
    <row r="1179" spans="1:13">
      <c r="A1179" s="4">
        <f t="shared" si="58"/>
        <v>20</v>
      </c>
      <c r="B1179">
        <v>10</v>
      </c>
      <c r="C1179">
        <v>14</v>
      </c>
      <c r="D1179">
        <v>18</v>
      </c>
      <c r="E1179">
        <v>20</v>
      </c>
      <c r="F1179">
        <v>23</v>
      </c>
      <c r="G1179">
        <v>30</v>
      </c>
    </row>
    <row r="1180" spans="1:13">
      <c r="A1180" s="4">
        <f t="shared" si="58"/>
        <v>19</v>
      </c>
      <c r="B1180">
        <v>6</v>
      </c>
      <c r="C1180">
        <v>30</v>
      </c>
      <c r="D1180">
        <v>38</v>
      </c>
      <c r="E1180">
        <v>39</v>
      </c>
      <c r="F1180">
        <v>40</v>
      </c>
      <c r="G1180">
        <v>43</v>
      </c>
    </row>
    <row r="1181" spans="1:13">
      <c r="A1181" s="4">
        <f t="shared" si="58"/>
        <v>18</v>
      </c>
      <c r="B1181">
        <v>3</v>
      </c>
      <c r="C1181">
        <v>12</v>
      </c>
      <c r="D1181">
        <v>13</v>
      </c>
      <c r="E1181">
        <v>19</v>
      </c>
      <c r="F1181">
        <v>32</v>
      </c>
      <c r="G1181">
        <v>35</v>
      </c>
    </row>
    <row r="1182" spans="1:13">
      <c r="A1182" s="4">
        <f t="shared" si="58"/>
        <v>17</v>
      </c>
      <c r="B1182">
        <v>3</v>
      </c>
      <c r="C1182">
        <v>4</v>
      </c>
      <c r="D1182">
        <v>9</v>
      </c>
      <c r="E1182">
        <v>17</v>
      </c>
      <c r="F1182">
        <v>32</v>
      </c>
      <c r="G1182">
        <v>37</v>
      </c>
    </row>
    <row r="1183" spans="1:13">
      <c r="A1183" s="4">
        <f t="shared" si="58"/>
        <v>16</v>
      </c>
      <c r="B1183">
        <v>6</v>
      </c>
      <c r="C1183">
        <v>7</v>
      </c>
      <c r="D1183">
        <v>24</v>
      </c>
      <c r="E1183">
        <v>37</v>
      </c>
      <c r="F1183">
        <v>38</v>
      </c>
      <c r="G1183">
        <v>40</v>
      </c>
    </row>
    <row r="1184" spans="1:13">
      <c r="A1184" s="4">
        <f t="shared" si="58"/>
        <v>15</v>
      </c>
      <c r="B1184">
        <v>3</v>
      </c>
      <c r="C1184">
        <v>4</v>
      </c>
      <c r="D1184">
        <v>16</v>
      </c>
      <c r="E1184">
        <v>30</v>
      </c>
      <c r="F1184">
        <v>31</v>
      </c>
      <c r="G1184">
        <v>37</v>
      </c>
    </row>
    <row r="1185" spans="1:7">
      <c r="A1185" s="4">
        <f t="shared" si="58"/>
        <v>14</v>
      </c>
      <c r="B1185">
        <v>2</v>
      </c>
      <c r="C1185">
        <v>6</v>
      </c>
      <c r="D1185">
        <v>12</v>
      </c>
      <c r="E1185">
        <v>31</v>
      </c>
      <c r="F1185">
        <v>33</v>
      </c>
      <c r="G1185">
        <v>40</v>
      </c>
    </row>
    <row r="1186" spans="1:7">
      <c r="A1186" s="4">
        <f t="shared" si="58"/>
        <v>13</v>
      </c>
      <c r="B1186">
        <v>22</v>
      </c>
      <c r="C1186">
        <v>23</v>
      </c>
      <c r="D1186">
        <v>25</v>
      </c>
      <c r="E1186">
        <v>37</v>
      </c>
      <c r="F1186">
        <v>38</v>
      </c>
      <c r="G1186">
        <v>42</v>
      </c>
    </row>
    <row r="1187" spans="1:7">
      <c r="A1187" s="4">
        <f t="shared" si="58"/>
        <v>12</v>
      </c>
      <c r="B1187">
        <v>2</v>
      </c>
      <c r="C1187">
        <v>11</v>
      </c>
      <c r="D1187">
        <v>21</v>
      </c>
      <c r="E1187">
        <v>25</v>
      </c>
      <c r="F1187">
        <v>39</v>
      </c>
      <c r="G1187">
        <v>45</v>
      </c>
    </row>
    <row r="1188" spans="1:7">
      <c r="A1188" s="4">
        <f t="shared" si="58"/>
        <v>11</v>
      </c>
      <c r="B1188">
        <v>1</v>
      </c>
      <c r="C1188">
        <v>7</v>
      </c>
      <c r="D1188">
        <v>36</v>
      </c>
      <c r="E1188">
        <v>37</v>
      </c>
      <c r="F1188">
        <v>41</v>
      </c>
      <c r="G1188">
        <v>42</v>
      </c>
    </row>
    <row r="1189" spans="1:7">
      <c r="A1189" s="4">
        <f t="shared" si="58"/>
        <v>10</v>
      </c>
      <c r="B1189">
        <v>9</v>
      </c>
      <c r="C1189">
        <v>25</v>
      </c>
      <c r="D1189">
        <v>30</v>
      </c>
      <c r="E1189">
        <v>33</v>
      </c>
      <c r="F1189">
        <v>41</v>
      </c>
      <c r="G1189">
        <v>44</v>
      </c>
    </row>
    <row r="1190" spans="1:7">
      <c r="A1190" s="4">
        <f t="shared" si="58"/>
        <v>9</v>
      </c>
      <c r="B1190">
        <v>2</v>
      </c>
      <c r="C1190">
        <v>4</v>
      </c>
      <c r="D1190">
        <v>16</v>
      </c>
      <c r="E1190">
        <v>17</v>
      </c>
      <c r="F1190">
        <v>36</v>
      </c>
      <c r="G1190">
        <v>39</v>
      </c>
    </row>
    <row r="1191" spans="1:7">
      <c r="A1191" s="4">
        <f t="shared" si="58"/>
        <v>8</v>
      </c>
      <c r="B1191">
        <v>8</v>
      </c>
      <c r="C1191">
        <v>19</v>
      </c>
      <c r="D1191">
        <v>25</v>
      </c>
      <c r="E1191">
        <v>34</v>
      </c>
      <c r="F1191">
        <v>37</v>
      </c>
      <c r="G1191">
        <v>39</v>
      </c>
    </row>
    <row r="1192" spans="1:7">
      <c r="A1192" s="4">
        <f t="shared" si="58"/>
        <v>7</v>
      </c>
      <c r="B1192">
        <v>2</v>
      </c>
      <c r="C1192">
        <v>9</v>
      </c>
      <c r="D1192">
        <v>16</v>
      </c>
      <c r="E1192">
        <v>25</v>
      </c>
      <c r="F1192">
        <v>26</v>
      </c>
      <c r="G1192">
        <v>40</v>
      </c>
    </row>
    <row r="1193" spans="1:7">
      <c r="A1193" s="4">
        <f t="shared" si="58"/>
        <v>6</v>
      </c>
      <c r="B1193">
        <v>14</v>
      </c>
      <c r="C1193">
        <v>15</v>
      </c>
      <c r="D1193">
        <v>26</v>
      </c>
      <c r="E1193">
        <v>27</v>
      </c>
      <c r="F1193">
        <v>40</v>
      </c>
      <c r="G1193">
        <v>42</v>
      </c>
    </row>
    <row r="1194" spans="1:7">
      <c r="A1194" s="4">
        <f t="shared" si="58"/>
        <v>5</v>
      </c>
      <c r="B1194">
        <v>16</v>
      </c>
      <c r="C1194">
        <v>24</v>
      </c>
      <c r="D1194">
        <v>29</v>
      </c>
      <c r="E1194">
        <v>40</v>
      </c>
      <c r="F1194">
        <v>41</v>
      </c>
      <c r="G1194">
        <v>42</v>
      </c>
    </row>
    <row r="1195" spans="1:7">
      <c r="A1195" s="4">
        <f t="shared" si="58"/>
        <v>4</v>
      </c>
      <c r="B1195">
        <v>14</v>
      </c>
      <c r="C1195">
        <v>27</v>
      </c>
      <c r="D1195">
        <v>30</v>
      </c>
      <c r="E1195">
        <v>31</v>
      </c>
      <c r="F1195">
        <v>40</v>
      </c>
      <c r="G1195">
        <v>42</v>
      </c>
    </row>
    <row r="1196" spans="1:7">
      <c r="A1196" s="4">
        <f t="shared" si="58"/>
        <v>3</v>
      </c>
      <c r="B1196">
        <v>11</v>
      </c>
      <c r="C1196">
        <v>16</v>
      </c>
      <c r="D1196">
        <v>19</v>
      </c>
      <c r="E1196">
        <v>21</v>
      </c>
      <c r="F1196">
        <v>27</v>
      </c>
      <c r="G1196">
        <v>31</v>
      </c>
    </row>
    <row r="1197" spans="1:7">
      <c r="A1197" s="4">
        <f>A1198+1</f>
        <v>2</v>
      </c>
      <c r="B1197">
        <v>9</v>
      </c>
      <c r="C1197">
        <v>13</v>
      </c>
      <c r="D1197">
        <v>21</v>
      </c>
      <c r="E1197">
        <v>25</v>
      </c>
      <c r="F1197">
        <v>32</v>
      </c>
      <c r="G1197">
        <v>42</v>
      </c>
    </row>
    <row r="1198" spans="1:7">
      <c r="A1198" s="4">
        <v>1</v>
      </c>
      <c r="B1198">
        <v>10</v>
      </c>
      <c r="C1198">
        <v>23</v>
      </c>
      <c r="D1198">
        <v>29</v>
      </c>
      <c r="E1198">
        <v>33</v>
      </c>
      <c r="F1198">
        <v>37</v>
      </c>
      <c r="G1198">
        <v>40</v>
      </c>
    </row>
  </sheetData>
  <sortState xmlns:xlrd2="http://schemas.microsoft.com/office/spreadsheetml/2017/richdata2" ref="BM2:BM15">
    <sortCondition ref="BM2:BM15"/>
  </sortState>
  <mergeCells count="8">
    <mergeCell ref="AJ1:AR1"/>
    <mergeCell ref="V1:AI1"/>
    <mergeCell ref="P1:P2"/>
    <mergeCell ref="Q1:Q2"/>
    <mergeCell ref="R1:R2"/>
    <mergeCell ref="S1:S2"/>
    <mergeCell ref="T1:T2"/>
    <mergeCell ref="U1:U2"/>
  </mergeCells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7057-7834-A240-928B-6314DEAC4331}">
  <sheetPr>
    <tabColor rgb="FFFFFF00"/>
  </sheetPr>
  <dimension ref="A1:AS1190"/>
  <sheetViews>
    <sheetView topLeftCell="O91" workbookViewId="0">
      <selection activeCell="R114" sqref="R114"/>
    </sheetView>
  </sheetViews>
  <sheetFormatPr baseColWidth="10" defaultColWidth="11.5703125" defaultRowHeight="18"/>
  <cols>
    <col min="1" max="1" width="9.42578125" bestFit="1" customWidth="1"/>
    <col min="2" max="7" width="8.5703125" bestFit="1" customWidth="1"/>
    <col min="8" max="8" width="13.42578125" style="1" bestFit="1" customWidth="1"/>
    <col min="9" max="13" width="9.28515625" bestFit="1" customWidth="1"/>
    <col min="17" max="17" width="9.42578125" bestFit="1" customWidth="1"/>
    <col min="18" max="18" width="11.28515625" bestFit="1" customWidth="1"/>
    <col min="19" max="19" width="7.5703125" bestFit="1" customWidth="1"/>
    <col min="20" max="20" width="7.42578125" bestFit="1" customWidth="1"/>
    <col min="21" max="21" width="7" bestFit="1" customWidth="1"/>
    <col min="22" max="22" width="8.5703125" bestFit="1" customWidth="1"/>
    <col min="23" max="23" width="5.28515625" bestFit="1" customWidth="1"/>
    <col min="24" max="27" width="5.42578125" bestFit="1" customWidth="1"/>
    <col min="28" max="28" width="6.28515625" bestFit="1" customWidth="1"/>
    <col min="29" max="29" width="8.7109375" bestFit="1" customWidth="1"/>
    <col min="30" max="32" width="4.5703125" bestFit="1" customWidth="1"/>
    <col min="33" max="33" width="5.28515625" bestFit="1" customWidth="1"/>
    <col min="34" max="34" width="5.42578125" bestFit="1" customWidth="1"/>
    <col min="35" max="35" width="15.5703125" bestFit="1" customWidth="1"/>
    <col min="36" max="36" width="16.7109375" bestFit="1" customWidth="1"/>
    <col min="37" max="37" width="12" bestFit="1" customWidth="1"/>
    <col min="38" max="38" width="11.140625" bestFit="1" customWidth="1"/>
    <col min="39" max="39" width="10.85546875" bestFit="1" customWidth="1"/>
    <col min="40" max="40" width="15.140625" bestFit="1" customWidth="1"/>
    <col min="41" max="41" width="5.28515625" bestFit="1" customWidth="1"/>
    <col min="42" max="42" width="4.42578125" bestFit="1" customWidth="1"/>
    <col min="43" max="43" width="5.28515625" bestFit="1" customWidth="1"/>
    <col min="44" max="44" width="6.28515625" bestFit="1" customWidth="1"/>
    <col min="45" max="45" width="7.28515625" bestFit="1" customWidth="1"/>
  </cols>
  <sheetData>
    <row r="1" spans="1:45">
      <c r="A1" s="2" t="s">
        <v>6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63" t="s">
        <v>48</v>
      </c>
      <c r="Q1" s="207" t="s">
        <v>40</v>
      </c>
      <c r="R1" s="225" t="s">
        <v>49</v>
      </c>
      <c r="S1" s="211" t="s">
        <v>6</v>
      </c>
      <c r="T1" s="211" t="s">
        <v>15</v>
      </c>
      <c r="U1" s="211" t="s">
        <v>7</v>
      </c>
      <c r="V1" s="211" t="s">
        <v>8</v>
      </c>
      <c r="W1" s="204" t="s">
        <v>82</v>
      </c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6"/>
      <c r="AK1" s="203" t="s">
        <v>84</v>
      </c>
      <c r="AL1" s="203"/>
      <c r="AM1" s="203"/>
      <c r="AN1" s="203"/>
      <c r="AO1" s="203"/>
      <c r="AP1" s="203"/>
      <c r="AQ1" s="203"/>
      <c r="AR1" s="203"/>
      <c r="AS1" s="203"/>
    </row>
    <row r="2" spans="1:45">
      <c r="A2" s="4">
        <v>1189</v>
      </c>
      <c r="N2" s="175"/>
      <c r="Q2" s="208"/>
      <c r="R2" s="229"/>
      <c r="S2" s="211"/>
      <c r="T2" s="211"/>
      <c r="U2" s="211"/>
      <c r="V2" s="211"/>
      <c r="W2" s="45" t="s">
        <v>0</v>
      </c>
      <c r="X2" s="45" t="s">
        <v>1</v>
      </c>
      <c r="Y2" s="45" t="s">
        <v>2</v>
      </c>
      <c r="Z2" s="45" t="s">
        <v>3</v>
      </c>
      <c r="AA2" s="45" t="s">
        <v>4</v>
      </c>
      <c r="AB2" s="45" t="s">
        <v>5</v>
      </c>
      <c r="AC2" s="45" t="s">
        <v>16</v>
      </c>
      <c r="AD2" s="45" t="s">
        <v>9</v>
      </c>
      <c r="AE2" s="45" t="s">
        <v>10</v>
      </c>
      <c r="AF2" s="45" t="s">
        <v>11</v>
      </c>
      <c r="AG2" s="45" t="s">
        <v>12</v>
      </c>
      <c r="AH2" s="45" t="s">
        <v>13</v>
      </c>
      <c r="AI2" s="45" t="s">
        <v>20</v>
      </c>
      <c r="AJ2" s="45" t="s">
        <v>28</v>
      </c>
      <c r="AK2" s="27" t="s">
        <v>17</v>
      </c>
      <c r="AL2" s="27" t="s">
        <v>18</v>
      </c>
      <c r="AM2" s="27" t="s">
        <v>19</v>
      </c>
      <c r="AN2" s="27" t="s">
        <v>42</v>
      </c>
      <c r="AO2" s="27" t="s">
        <v>9</v>
      </c>
      <c r="AP2" s="27" t="s">
        <v>10</v>
      </c>
      <c r="AQ2" s="27" t="s">
        <v>11</v>
      </c>
      <c r="AR2" s="27" t="s">
        <v>12</v>
      </c>
      <c r="AS2" s="27" t="s">
        <v>13</v>
      </c>
    </row>
    <row r="3" spans="1:45" ht="20">
      <c r="A3" s="4">
        <v>1188</v>
      </c>
      <c r="B3">
        <v>3</v>
      </c>
      <c r="C3">
        <v>4</v>
      </c>
      <c r="D3">
        <v>12</v>
      </c>
      <c r="E3">
        <v>19</v>
      </c>
      <c r="F3">
        <v>22</v>
      </c>
      <c r="G3">
        <v>27</v>
      </c>
      <c r="N3" s="175"/>
      <c r="Q3" s="49">
        <f>T17-T3</f>
        <v>4</v>
      </c>
      <c r="R3" s="50">
        <v>45451</v>
      </c>
      <c r="S3" s="165">
        <f>S71</f>
        <v>1189</v>
      </c>
      <c r="T3" s="59">
        <f>S3-S4</f>
        <v>143</v>
      </c>
      <c r="U3" s="59">
        <f>T3*7</f>
        <v>1001</v>
      </c>
      <c r="V3" s="117">
        <f>T3/4</f>
        <v>35.75</v>
      </c>
      <c r="W3" s="37" t="s">
        <v>50</v>
      </c>
      <c r="X3" s="38" t="s">
        <v>50</v>
      </c>
      <c r="Y3" s="38" t="s">
        <v>50</v>
      </c>
      <c r="Z3" s="38" t="s">
        <v>50</v>
      </c>
      <c r="AA3" s="38" t="s">
        <v>50</v>
      </c>
      <c r="AB3" s="39" t="s">
        <v>50</v>
      </c>
      <c r="AC3" s="40"/>
      <c r="AD3" s="37" t="s">
        <v>50</v>
      </c>
      <c r="AE3" s="38" t="s">
        <v>50</v>
      </c>
      <c r="AF3" s="38" t="s">
        <v>50</v>
      </c>
      <c r="AG3" s="38" t="s">
        <v>50</v>
      </c>
      <c r="AH3" s="38" t="s">
        <v>50</v>
      </c>
      <c r="AI3" s="41">
        <v>37489293905</v>
      </c>
      <c r="AJ3" s="46" t="s">
        <v>51</v>
      </c>
      <c r="AK3" s="42">
        <v>46</v>
      </c>
      <c r="AL3" s="43">
        <v>3591000</v>
      </c>
      <c r="AM3" s="44">
        <v>44887.5</v>
      </c>
      <c r="AN3" s="43">
        <v>620000</v>
      </c>
      <c r="AO3" s="57">
        <v>0</v>
      </c>
      <c r="AP3" s="57">
        <v>0</v>
      </c>
      <c r="AQ3" s="57">
        <v>0</v>
      </c>
      <c r="AR3" s="57">
        <v>4</v>
      </c>
      <c r="AS3" s="57">
        <v>84</v>
      </c>
    </row>
    <row r="4" spans="1:45">
      <c r="A4" s="4">
        <v>1187</v>
      </c>
      <c r="B4">
        <v>5</v>
      </c>
      <c r="C4">
        <v>13</v>
      </c>
      <c r="D4">
        <v>26</v>
      </c>
      <c r="E4">
        <v>29</v>
      </c>
      <c r="F4">
        <v>37</v>
      </c>
      <c r="G4">
        <v>40</v>
      </c>
      <c r="N4" s="175"/>
      <c r="R4" s="51">
        <v>20</v>
      </c>
      <c r="S4" s="171">
        <v>1046</v>
      </c>
      <c r="T4" s="64">
        <v>24</v>
      </c>
      <c r="U4" s="64">
        <v>168</v>
      </c>
      <c r="V4" s="65">
        <v>5.6</v>
      </c>
      <c r="W4" s="66">
        <v>7</v>
      </c>
      <c r="X4" s="66">
        <v>16</v>
      </c>
      <c r="Y4" s="66">
        <v>25</v>
      </c>
      <c r="Z4" s="66">
        <v>29</v>
      </c>
      <c r="AA4" s="66">
        <v>35</v>
      </c>
      <c r="AB4" s="67">
        <v>36</v>
      </c>
      <c r="AC4" s="68">
        <v>173</v>
      </c>
      <c r="AD4" s="66">
        <v>1</v>
      </c>
      <c r="AE4" s="66">
        <v>0</v>
      </c>
      <c r="AF4" s="66">
        <v>0</v>
      </c>
      <c r="AG4" s="66">
        <v>3</v>
      </c>
      <c r="AH4" s="66">
        <v>4</v>
      </c>
      <c r="AI4" s="69">
        <v>2011585719</v>
      </c>
      <c r="AJ4" s="70" t="s">
        <v>52</v>
      </c>
      <c r="AK4" s="71">
        <v>53</v>
      </c>
      <c r="AL4" s="72">
        <v>1258000</v>
      </c>
      <c r="AM4" s="73">
        <v>52416.666666666664</v>
      </c>
      <c r="AN4" s="74">
        <v>475000</v>
      </c>
      <c r="AO4" s="72">
        <v>1</v>
      </c>
      <c r="AP4" s="72">
        <v>0</v>
      </c>
      <c r="AQ4" s="72">
        <v>0</v>
      </c>
      <c r="AR4" s="72">
        <v>6</v>
      </c>
      <c r="AS4" s="72">
        <v>35</v>
      </c>
    </row>
    <row r="5" spans="1:45">
      <c r="A5" s="4">
        <v>1186</v>
      </c>
      <c r="B5">
        <v>2</v>
      </c>
      <c r="C5">
        <v>8</v>
      </c>
      <c r="D5">
        <v>13</v>
      </c>
      <c r="E5">
        <v>16</v>
      </c>
      <c r="F5">
        <v>23</v>
      </c>
      <c r="G5">
        <v>28</v>
      </c>
      <c r="N5" s="175"/>
      <c r="R5" s="51">
        <v>10</v>
      </c>
      <c r="S5" s="171">
        <v>1022</v>
      </c>
      <c r="T5" s="64">
        <v>18</v>
      </c>
      <c r="U5" s="64">
        <v>126</v>
      </c>
      <c r="V5" s="65">
        <v>4.2</v>
      </c>
      <c r="W5" s="66">
        <v>5</v>
      </c>
      <c r="X5" s="66">
        <v>6</v>
      </c>
      <c r="Y5" s="66">
        <v>11</v>
      </c>
      <c r="Z5" s="66">
        <v>29</v>
      </c>
      <c r="AA5" s="66">
        <v>42</v>
      </c>
      <c r="AB5" s="67">
        <v>45</v>
      </c>
      <c r="AC5" s="75">
        <v>96</v>
      </c>
      <c r="AD5" s="66">
        <v>1</v>
      </c>
      <c r="AE5" s="66">
        <v>0</v>
      </c>
      <c r="AF5" s="66">
        <v>0</v>
      </c>
      <c r="AG5" s="66">
        <v>6</v>
      </c>
      <c r="AH5" s="66">
        <v>5</v>
      </c>
      <c r="AI5" s="69">
        <v>4866793075</v>
      </c>
      <c r="AJ5" s="70" t="s">
        <v>53</v>
      </c>
      <c r="AK5" s="71">
        <v>59</v>
      </c>
      <c r="AL5" s="72">
        <v>1058000</v>
      </c>
      <c r="AM5" s="73">
        <v>58777.777777777781</v>
      </c>
      <c r="AN5" s="76">
        <v>435000</v>
      </c>
      <c r="AO5" s="72">
        <v>1</v>
      </c>
      <c r="AP5" s="72">
        <v>0</v>
      </c>
      <c r="AQ5" s="72">
        <v>0</v>
      </c>
      <c r="AR5" s="72">
        <v>6</v>
      </c>
      <c r="AS5" s="72">
        <v>27</v>
      </c>
    </row>
    <row r="6" spans="1:45">
      <c r="A6" s="4">
        <f t="shared" ref="A6:A21" si="0">A7+1</f>
        <v>1185</v>
      </c>
      <c r="B6">
        <v>6</v>
      </c>
      <c r="C6">
        <v>17</v>
      </c>
      <c r="D6">
        <v>22</v>
      </c>
      <c r="E6">
        <v>28</v>
      </c>
      <c r="F6">
        <v>29</v>
      </c>
      <c r="G6">
        <v>32</v>
      </c>
      <c r="H6" s="1">
        <v>0</v>
      </c>
      <c r="I6">
        <v>0</v>
      </c>
      <c r="J6">
        <v>0</v>
      </c>
      <c r="K6">
        <v>0</v>
      </c>
      <c r="L6">
        <v>0</v>
      </c>
      <c r="M6">
        <v>0</v>
      </c>
      <c r="N6" s="175"/>
      <c r="R6" s="51">
        <v>100</v>
      </c>
      <c r="S6" s="171">
        <v>1004</v>
      </c>
      <c r="T6" s="64">
        <v>104</v>
      </c>
      <c r="U6" s="64">
        <v>728</v>
      </c>
      <c r="V6" s="65">
        <v>24.266666666666666</v>
      </c>
      <c r="W6" s="66">
        <v>7</v>
      </c>
      <c r="X6" s="66">
        <v>15</v>
      </c>
      <c r="Y6" s="66">
        <v>30</v>
      </c>
      <c r="Z6" s="66">
        <v>37</v>
      </c>
      <c r="AA6" s="66">
        <v>39</v>
      </c>
      <c r="AB6" s="67">
        <v>44</v>
      </c>
      <c r="AC6" s="68">
        <v>216</v>
      </c>
      <c r="AD6" s="66">
        <v>1</v>
      </c>
      <c r="AE6" s="66">
        <v>0</v>
      </c>
      <c r="AF6" s="66">
        <v>1</v>
      </c>
      <c r="AG6" s="66">
        <v>0</v>
      </c>
      <c r="AH6" s="66">
        <v>9</v>
      </c>
      <c r="AI6" s="69">
        <v>2577838656</v>
      </c>
      <c r="AJ6" s="70" t="s">
        <v>54</v>
      </c>
      <c r="AK6" s="71">
        <v>59</v>
      </c>
      <c r="AL6" s="72">
        <v>6117000</v>
      </c>
      <c r="AM6" s="73">
        <v>58817.307692307695</v>
      </c>
      <c r="AN6" s="76">
        <v>2865000</v>
      </c>
      <c r="AO6" s="72">
        <v>1</v>
      </c>
      <c r="AP6" s="72">
        <v>0</v>
      </c>
      <c r="AQ6" s="72">
        <v>1</v>
      </c>
      <c r="AR6" s="72">
        <v>16</v>
      </c>
      <c r="AS6" s="72">
        <v>173</v>
      </c>
    </row>
    <row r="7" spans="1:45">
      <c r="A7" s="4">
        <f t="shared" si="0"/>
        <v>1184</v>
      </c>
      <c r="B7">
        <v>14</v>
      </c>
      <c r="C7">
        <v>16</v>
      </c>
      <c r="D7">
        <v>23</v>
      </c>
      <c r="E7">
        <v>25</v>
      </c>
      <c r="F7">
        <v>31</v>
      </c>
      <c r="G7">
        <v>37</v>
      </c>
      <c r="H7" s="1">
        <v>0</v>
      </c>
      <c r="I7">
        <v>0</v>
      </c>
      <c r="J7">
        <v>0</v>
      </c>
      <c r="K7">
        <v>0</v>
      </c>
      <c r="L7">
        <v>0</v>
      </c>
      <c r="M7">
        <v>0</v>
      </c>
      <c r="N7" s="175"/>
      <c r="R7" s="51">
        <v>80</v>
      </c>
      <c r="S7" s="171">
        <v>900</v>
      </c>
      <c r="T7" s="64">
        <v>84</v>
      </c>
      <c r="U7" s="64">
        <v>588</v>
      </c>
      <c r="V7" s="65">
        <v>19.600000000000001</v>
      </c>
      <c r="W7" s="66">
        <v>7</v>
      </c>
      <c r="X7" s="66">
        <v>13</v>
      </c>
      <c r="Y7" s="66">
        <v>16</v>
      </c>
      <c r="Z7" s="66">
        <v>18</v>
      </c>
      <c r="AA7" s="66">
        <v>35</v>
      </c>
      <c r="AB7" s="67">
        <v>38</v>
      </c>
      <c r="AC7" s="68">
        <v>346</v>
      </c>
      <c r="AD7" s="66">
        <v>1</v>
      </c>
      <c r="AE7" s="66">
        <v>0</v>
      </c>
      <c r="AF7" s="66">
        <v>0</v>
      </c>
      <c r="AG7" s="66">
        <v>4</v>
      </c>
      <c r="AH7" s="66">
        <v>22</v>
      </c>
      <c r="AI7" s="69">
        <v>3350161375</v>
      </c>
      <c r="AJ7" s="70" t="s">
        <v>55</v>
      </c>
      <c r="AK7" s="71">
        <v>57</v>
      </c>
      <c r="AL7" s="72">
        <v>4733000</v>
      </c>
      <c r="AM7" s="73">
        <v>56345.238095238092</v>
      </c>
      <c r="AN7" s="76">
        <v>1910000</v>
      </c>
      <c r="AO7" s="72">
        <v>1</v>
      </c>
      <c r="AP7" s="72">
        <v>0</v>
      </c>
      <c r="AQ7" s="72">
        <v>0</v>
      </c>
      <c r="AR7" s="72">
        <v>25</v>
      </c>
      <c r="AS7" s="72">
        <v>132</v>
      </c>
    </row>
    <row r="8" spans="1:45">
      <c r="A8" s="4">
        <f t="shared" si="0"/>
        <v>1183</v>
      </c>
      <c r="B8">
        <v>4</v>
      </c>
      <c r="C8">
        <v>15</v>
      </c>
      <c r="D8">
        <v>17</v>
      </c>
      <c r="E8">
        <v>23</v>
      </c>
      <c r="F8">
        <v>27</v>
      </c>
      <c r="G8">
        <v>36</v>
      </c>
      <c r="H8" s="1">
        <v>42</v>
      </c>
      <c r="I8">
        <v>0</v>
      </c>
      <c r="J8">
        <v>0</v>
      </c>
      <c r="K8">
        <v>0</v>
      </c>
      <c r="L8">
        <v>0</v>
      </c>
      <c r="M8">
        <v>0</v>
      </c>
      <c r="N8" s="175"/>
      <c r="R8" s="51">
        <v>120</v>
      </c>
      <c r="S8" s="171">
        <v>816</v>
      </c>
      <c r="T8" s="64">
        <v>120</v>
      </c>
      <c r="U8" s="64">
        <v>840</v>
      </c>
      <c r="V8" s="65">
        <v>28</v>
      </c>
      <c r="W8" s="66">
        <v>12</v>
      </c>
      <c r="X8" s="66">
        <v>18</v>
      </c>
      <c r="Y8" s="66">
        <v>19</v>
      </c>
      <c r="Z8" s="66">
        <v>29</v>
      </c>
      <c r="AA8" s="66">
        <v>31</v>
      </c>
      <c r="AB8" s="67">
        <v>39</v>
      </c>
      <c r="AC8" s="75">
        <v>36</v>
      </c>
      <c r="AD8" s="66">
        <v>1</v>
      </c>
      <c r="AE8" s="66">
        <v>0</v>
      </c>
      <c r="AF8" s="66">
        <v>0</v>
      </c>
      <c r="AG8" s="66">
        <v>4</v>
      </c>
      <c r="AH8" s="66">
        <v>22</v>
      </c>
      <c r="AI8" s="69">
        <v>2128417938</v>
      </c>
      <c r="AJ8" s="70" t="s">
        <v>56</v>
      </c>
      <c r="AK8" s="71">
        <v>57</v>
      </c>
      <c r="AL8" s="72">
        <v>6760000</v>
      </c>
      <c r="AM8" s="73">
        <v>56333.333333333336</v>
      </c>
      <c r="AN8" s="76">
        <v>4365000</v>
      </c>
      <c r="AO8" s="72">
        <v>1</v>
      </c>
      <c r="AP8" s="72">
        <v>0</v>
      </c>
      <c r="AQ8" s="72">
        <v>2</v>
      </c>
      <c r="AR8" s="72">
        <v>21</v>
      </c>
      <c r="AS8" s="72">
        <v>183</v>
      </c>
    </row>
    <row r="9" spans="1:45">
      <c r="A9" s="4">
        <f t="shared" si="0"/>
        <v>1182</v>
      </c>
      <c r="B9">
        <v>1</v>
      </c>
      <c r="C9">
        <v>13</v>
      </c>
      <c r="D9">
        <v>21</v>
      </c>
      <c r="E9">
        <v>25</v>
      </c>
      <c r="F9">
        <v>28</v>
      </c>
      <c r="G9">
        <v>31</v>
      </c>
      <c r="H9" s="1">
        <v>125</v>
      </c>
      <c r="I9">
        <v>0</v>
      </c>
      <c r="J9">
        <v>0</v>
      </c>
      <c r="K9">
        <v>0</v>
      </c>
      <c r="L9">
        <v>0</v>
      </c>
      <c r="M9">
        <v>1</v>
      </c>
      <c r="N9" s="175"/>
      <c r="R9" s="51">
        <v>120</v>
      </c>
      <c r="S9" s="171">
        <v>696</v>
      </c>
      <c r="T9" s="64">
        <v>122</v>
      </c>
      <c r="U9" s="64">
        <v>854</v>
      </c>
      <c r="V9" s="65">
        <v>28.466666666666665</v>
      </c>
      <c r="W9" s="66">
        <v>1</v>
      </c>
      <c r="X9" s="66">
        <v>7</v>
      </c>
      <c r="Y9" s="66">
        <v>16</v>
      </c>
      <c r="Z9" s="66">
        <v>18</v>
      </c>
      <c r="AA9" s="66">
        <v>34</v>
      </c>
      <c r="AB9" s="67">
        <v>38</v>
      </c>
      <c r="AC9" s="75">
        <v>101</v>
      </c>
      <c r="AD9" s="66">
        <v>1</v>
      </c>
      <c r="AE9" s="66">
        <v>0</v>
      </c>
      <c r="AF9" s="66">
        <v>0</v>
      </c>
      <c r="AG9" s="66">
        <v>2</v>
      </c>
      <c r="AH9" s="66">
        <v>14</v>
      </c>
      <c r="AI9" s="69">
        <v>1632224413</v>
      </c>
      <c r="AJ9" s="70" t="s">
        <v>57</v>
      </c>
      <c r="AK9" s="71">
        <v>64</v>
      </c>
      <c r="AL9" s="72">
        <v>7748000</v>
      </c>
      <c r="AM9" s="73">
        <v>63508.196721311477</v>
      </c>
      <c r="AN9" s="76">
        <v>2345000</v>
      </c>
      <c r="AO9" s="72">
        <v>1</v>
      </c>
      <c r="AP9" s="72">
        <v>0</v>
      </c>
      <c r="AQ9" s="72">
        <v>0</v>
      </c>
      <c r="AR9" s="72">
        <v>24</v>
      </c>
      <c r="AS9" s="72">
        <v>229</v>
      </c>
    </row>
    <row r="10" spans="1:45">
      <c r="A10" s="4">
        <f t="shared" si="0"/>
        <v>1181</v>
      </c>
      <c r="B10">
        <v>8</v>
      </c>
      <c r="C10">
        <v>10</v>
      </c>
      <c r="D10">
        <v>14</v>
      </c>
      <c r="E10">
        <v>20</v>
      </c>
      <c r="F10">
        <v>33</v>
      </c>
      <c r="G10">
        <v>41</v>
      </c>
      <c r="H10" s="1">
        <v>58</v>
      </c>
      <c r="I10">
        <v>0</v>
      </c>
      <c r="J10">
        <v>0</v>
      </c>
      <c r="K10">
        <v>0</v>
      </c>
      <c r="L10">
        <v>0</v>
      </c>
      <c r="M10">
        <v>0</v>
      </c>
      <c r="N10" s="175"/>
      <c r="R10" s="51">
        <v>50</v>
      </c>
      <c r="S10" s="171">
        <v>574</v>
      </c>
      <c r="T10" s="64">
        <v>50</v>
      </c>
      <c r="U10" s="64">
        <v>350</v>
      </c>
      <c r="V10" s="65">
        <v>11.666666666666666</v>
      </c>
      <c r="W10" s="66">
        <v>14</v>
      </c>
      <c r="X10" s="66">
        <v>15</v>
      </c>
      <c r="Y10" s="66">
        <v>16</v>
      </c>
      <c r="Z10" s="66">
        <v>19</v>
      </c>
      <c r="AA10" s="66">
        <v>25</v>
      </c>
      <c r="AB10" s="67">
        <v>43</v>
      </c>
      <c r="AC10" s="75">
        <v>89</v>
      </c>
      <c r="AD10" s="66">
        <v>1</v>
      </c>
      <c r="AE10" s="66">
        <v>0</v>
      </c>
      <c r="AF10" s="66">
        <v>0</v>
      </c>
      <c r="AG10" s="66">
        <v>0</v>
      </c>
      <c r="AH10" s="66">
        <v>17</v>
      </c>
      <c r="AI10" s="69">
        <v>6965269938</v>
      </c>
      <c r="AJ10" s="70" t="s">
        <v>58</v>
      </c>
      <c r="AK10" s="71">
        <v>60</v>
      </c>
      <c r="AL10" s="72">
        <v>3000000</v>
      </c>
      <c r="AM10" s="73">
        <v>60000</v>
      </c>
      <c r="AN10" s="76">
        <v>795000</v>
      </c>
      <c r="AO10" s="72">
        <v>1</v>
      </c>
      <c r="AP10" s="72">
        <v>0</v>
      </c>
      <c r="AQ10" s="72">
        <v>0</v>
      </c>
      <c r="AR10" s="72">
        <v>8</v>
      </c>
      <c r="AS10" s="72">
        <v>79</v>
      </c>
    </row>
    <row r="11" spans="1:45">
      <c r="A11" s="4">
        <f t="shared" si="0"/>
        <v>1180</v>
      </c>
      <c r="B11">
        <v>6</v>
      </c>
      <c r="C11">
        <v>12</v>
      </c>
      <c r="D11">
        <v>18</v>
      </c>
      <c r="E11">
        <v>37</v>
      </c>
      <c r="F11">
        <v>40</v>
      </c>
      <c r="G11">
        <v>41</v>
      </c>
      <c r="H11" s="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175"/>
      <c r="R11" s="51">
        <v>0</v>
      </c>
      <c r="S11" s="171">
        <v>524</v>
      </c>
      <c r="T11" s="64">
        <v>1</v>
      </c>
      <c r="U11" s="64">
        <v>0</v>
      </c>
      <c r="V11" s="65">
        <v>0</v>
      </c>
      <c r="W11" s="66">
        <v>10</v>
      </c>
      <c r="X11" s="66">
        <v>11</v>
      </c>
      <c r="Y11" s="66">
        <v>29</v>
      </c>
      <c r="Z11" s="66">
        <v>38</v>
      </c>
      <c r="AA11" s="66">
        <v>41</v>
      </c>
      <c r="AB11" s="67">
        <v>45</v>
      </c>
      <c r="AC11" s="68">
        <v>178</v>
      </c>
      <c r="AD11" s="66">
        <v>1</v>
      </c>
      <c r="AE11" s="66">
        <v>0</v>
      </c>
      <c r="AF11" s="66">
        <v>0</v>
      </c>
      <c r="AG11" s="66">
        <v>4</v>
      </c>
      <c r="AH11" s="66">
        <v>12</v>
      </c>
      <c r="AI11" s="69">
        <v>3491955594</v>
      </c>
      <c r="AJ11" s="70" t="s">
        <v>59</v>
      </c>
      <c r="AK11" s="71">
        <v>178</v>
      </c>
      <c r="AL11" s="72">
        <v>178000</v>
      </c>
      <c r="AM11" s="77">
        <v>178000</v>
      </c>
      <c r="AN11" s="76">
        <v>260000</v>
      </c>
      <c r="AO11" s="72">
        <v>1</v>
      </c>
      <c r="AP11" s="72">
        <v>0</v>
      </c>
      <c r="AQ11" s="72">
        <v>0</v>
      </c>
      <c r="AR11" s="72">
        <v>4</v>
      </c>
      <c r="AS11" s="72">
        <v>12</v>
      </c>
    </row>
    <row r="12" spans="1:45">
      <c r="A12" s="4">
        <f t="shared" si="0"/>
        <v>1179</v>
      </c>
      <c r="B12">
        <v>3</v>
      </c>
      <c r="C12">
        <v>16</v>
      </c>
      <c r="D12">
        <v>18</v>
      </c>
      <c r="E12">
        <v>24</v>
      </c>
      <c r="F12">
        <v>40</v>
      </c>
      <c r="G12">
        <v>44</v>
      </c>
      <c r="H12" s="1">
        <v>206</v>
      </c>
      <c r="I12">
        <v>0</v>
      </c>
      <c r="J12">
        <v>0</v>
      </c>
      <c r="K12">
        <v>0</v>
      </c>
      <c r="L12">
        <v>0</v>
      </c>
      <c r="M12">
        <v>12</v>
      </c>
      <c r="N12" s="175"/>
      <c r="R12" s="51">
        <v>60</v>
      </c>
      <c r="S12" s="171">
        <v>523</v>
      </c>
      <c r="T12" s="64">
        <v>62</v>
      </c>
      <c r="U12" s="64">
        <v>434</v>
      </c>
      <c r="V12" s="65">
        <v>14.466666666666667</v>
      </c>
      <c r="W12" s="66">
        <v>1</v>
      </c>
      <c r="X12" s="66">
        <v>4</v>
      </c>
      <c r="Y12" s="66">
        <v>37</v>
      </c>
      <c r="Z12" s="66">
        <v>38</v>
      </c>
      <c r="AA12" s="66">
        <v>40</v>
      </c>
      <c r="AB12" s="67">
        <v>45</v>
      </c>
      <c r="AC12" s="68">
        <v>187</v>
      </c>
      <c r="AD12" s="66">
        <v>1</v>
      </c>
      <c r="AE12" s="66">
        <v>0</v>
      </c>
      <c r="AF12" s="66">
        <v>0</v>
      </c>
      <c r="AG12" s="66">
        <v>1</v>
      </c>
      <c r="AH12" s="66">
        <v>6</v>
      </c>
      <c r="AI12" s="69">
        <v>1780435840</v>
      </c>
      <c r="AJ12" s="70" t="s">
        <v>60</v>
      </c>
      <c r="AK12" s="71">
        <v>64</v>
      </c>
      <c r="AL12" s="72">
        <v>3913000</v>
      </c>
      <c r="AM12" s="73">
        <v>63112.903225806454</v>
      </c>
      <c r="AN12" s="76">
        <v>3765000</v>
      </c>
      <c r="AO12" s="72">
        <v>1</v>
      </c>
      <c r="AP12" s="72">
        <v>0</v>
      </c>
      <c r="AQ12" s="72">
        <v>2</v>
      </c>
      <c r="AR12" s="72">
        <v>16</v>
      </c>
      <c r="AS12" s="72">
        <v>113</v>
      </c>
    </row>
    <row r="13" spans="1:45">
      <c r="A13" s="4">
        <f t="shared" si="0"/>
        <v>1178</v>
      </c>
      <c r="B13">
        <v>5</v>
      </c>
      <c r="C13">
        <v>6</v>
      </c>
      <c r="D13">
        <v>11</v>
      </c>
      <c r="E13">
        <v>27</v>
      </c>
      <c r="F13">
        <v>43</v>
      </c>
      <c r="G13">
        <v>44</v>
      </c>
      <c r="H13" s="1">
        <v>221</v>
      </c>
      <c r="I13">
        <v>0</v>
      </c>
      <c r="J13">
        <v>0</v>
      </c>
      <c r="K13">
        <v>0</v>
      </c>
      <c r="L13">
        <v>1</v>
      </c>
      <c r="M13">
        <v>11</v>
      </c>
      <c r="N13" s="175"/>
      <c r="R13" s="51">
        <v>100</v>
      </c>
      <c r="S13" s="171">
        <v>461</v>
      </c>
      <c r="T13" s="64">
        <v>105</v>
      </c>
      <c r="U13" s="64">
        <v>735</v>
      </c>
      <c r="V13" s="65">
        <v>24.5</v>
      </c>
      <c r="W13" s="66">
        <v>11</v>
      </c>
      <c r="X13" s="66">
        <v>18</v>
      </c>
      <c r="Y13" s="66">
        <v>26</v>
      </c>
      <c r="Z13" s="66">
        <v>31</v>
      </c>
      <c r="AA13" s="66">
        <v>37</v>
      </c>
      <c r="AB13" s="67">
        <v>40</v>
      </c>
      <c r="AC13" s="68">
        <v>239</v>
      </c>
      <c r="AD13" s="66">
        <v>1</v>
      </c>
      <c r="AE13" s="66">
        <v>0</v>
      </c>
      <c r="AF13" s="66">
        <v>1</v>
      </c>
      <c r="AG13" s="66">
        <v>1</v>
      </c>
      <c r="AH13" s="66">
        <v>10</v>
      </c>
      <c r="AI13" s="69">
        <v>1949909806</v>
      </c>
      <c r="AJ13" s="70" t="s">
        <v>61</v>
      </c>
      <c r="AK13" s="71">
        <v>53</v>
      </c>
      <c r="AL13" s="72">
        <v>5559000</v>
      </c>
      <c r="AM13" s="73">
        <v>52942.857142857145</v>
      </c>
      <c r="AN13" s="76">
        <v>2650000</v>
      </c>
      <c r="AO13" s="72">
        <v>1</v>
      </c>
      <c r="AP13" s="72">
        <v>0</v>
      </c>
      <c r="AQ13" s="72">
        <v>1</v>
      </c>
      <c r="AR13" s="72">
        <v>15</v>
      </c>
      <c r="AS13" s="72">
        <v>140</v>
      </c>
    </row>
    <row r="14" spans="1:45">
      <c r="A14" s="4">
        <f t="shared" si="0"/>
        <v>1177</v>
      </c>
      <c r="B14">
        <v>3</v>
      </c>
      <c r="C14">
        <v>7</v>
      </c>
      <c r="D14">
        <v>15</v>
      </c>
      <c r="E14">
        <v>16</v>
      </c>
      <c r="F14">
        <v>19</v>
      </c>
      <c r="G14">
        <v>43</v>
      </c>
      <c r="H14" s="1">
        <v>62</v>
      </c>
      <c r="I14">
        <v>0</v>
      </c>
      <c r="J14">
        <v>0</v>
      </c>
      <c r="K14">
        <v>0</v>
      </c>
      <c r="L14">
        <v>0</v>
      </c>
      <c r="M14">
        <v>4</v>
      </c>
      <c r="N14" s="175"/>
      <c r="R14" s="51">
        <v>30</v>
      </c>
      <c r="S14" s="171">
        <v>356</v>
      </c>
      <c r="T14" s="64">
        <v>32</v>
      </c>
      <c r="U14" s="64">
        <v>224</v>
      </c>
      <c r="V14" s="65">
        <v>7.4666666666666668</v>
      </c>
      <c r="W14" s="66">
        <v>2</v>
      </c>
      <c r="X14" s="66">
        <v>8</v>
      </c>
      <c r="Y14" s="66">
        <v>14</v>
      </c>
      <c r="Z14" s="66">
        <v>25</v>
      </c>
      <c r="AA14" s="66">
        <v>29</v>
      </c>
      <c r="AB14" s="67">
        <v>45</v>
      </c>
      <c r="AC14" s="75">
        <v>103</v>
      </c>
      <c r="AD14" s="66">
        <v>1</v>
      </c>
      <c r="AE14" s="66">
        <v>0</v>
      </c>
      <c r="AF14" s="66">
        <v>1</v>
      </c>
      <c r="AG14" s="66">
        <v>3</v>
      </c>
      <c r="AH14" s="66">
        <v>18</v>
      </c>
      <c r="AI14" s="69">
        <v>1157425267</v>
      </c>
      <c r="AJ14" s="70" t="s">
        <v>62</v>
      </c>
      <c r="AK14" s="71">
        <v>68</v>
      </c>
      <c r="AL14" s="72">
        <v>2148000</v>
      </c>
      <c r="AM14" s="73">
        <v>67125</v>
      </c>
      <c r="AN14" s="76">
        <v>3445000</v>
      </c>
      <c r="AO14" s="72">
        <v>1</v>
      </c>
      <c r="AP14" s="72">
        <v>0</v>
      </c>
      <c r="AQ14" s="72">
        <v>2</v>
      </c>
      <c r="AR14" s="72">
        <v>13</v>
      </c>
      <c r="AS14" s="72">
        <v>79</v>
      </c>
    </row>
    <row r="15" spans="1:45">
      <c r="A15" s="4">
        <f t="shared" si="0"/>
        <v>1176</v>
      </c>
      <c r="B15">
        <v>7</v>
      </c>
      <c r="C15">
        <v>9</v>
      </c>
      <c r="D15">
        <v>11</v>
      </c>
      <c r="E15">
        <v>21</v>
      </c>
      <c r="F15">
        <v>30</v>
      </c>
      <c r="G15">
        <v>35</v>
      </c>
      <c r="H15" s="1">
        <v>109</v>
      </c>
      <c r="I15">
        <v>0</v>
      </c>
      <c r="J15">
        <v>0</v>
      </c>
      <c r="K15">
        <v>0</v>
      </c>
      <c r="L15">
        <v>0</v>
      </c>
      <c r="M15">
        <v>1</v>
      </c>
      <c r="N15" s="175"/>
      <c r="R15" s="51">
        <v>30</v>
      </c>
      <c r="S15" s="171">
        <v>324</v>
      </c>
      <c r="T15" s="64">
        <v>35</v>
      </c>
      <c r="U15" s="64">
        <v>245</v>
      </c>
      <c r="V15" s="65">
        <v>8.1666666666666661</v>
      </c>
      <c r="W15" s="66">
        <v>2</v>
      </c>
      <c r="X15" s="66">
        <v>4</v>
      </c>
      <c r="Y15" s="66">
        <v>21</v>
      </c>
      <c r="Z15" s="66">
        <v>25</v>
      </c>
      <c r="AA15" s="66">
        <v>33</v>
      </c>
      <c r="AB15" s="67">
        <v>36</v>
      </c>
      <c r="AC15" s="75">
        <v>77</v>
      </c>
      <c r="AD15" s="66">
        <v>1</v>
      </c>
      <c r="AE15" s="66">
        <v>0</v>
      </c>
      <c r="AF15" s="66">
        <v>0</v>
      </c>
      <c r="AG15" s="66">
        <v>4</v>
      </c>
      <c r="AH15" s="66">
        <v>17</v>
      </c>
      <c r="AI15" s="69">
        <v>1865415350</v>
      </c>
      <c r="AJ15" s="70" t="s">
        <v>63</v>
      </c>
      <c r="AK15" s="71">
        <v>54</v>
      </c>
      <c r="AL15" s="72">
        <v>1878000</v>
      </c>
      <c r="AM15" s="73">
        <v>53657.142857142855</v>
      </c>
      <c r="AN15" s="76">
        <v>680000</v>
      </c>
      <c r="AO15" s="72">
        <v>1</v>
      </c>
      <c r="AP15" s="72">
        <v>0</v>
      </c>
      <c r="AQ15" s="72">
        <v>0</v>
      </c>
      <c r="AR15" s="72">
        <v>7</v>
      </c>
      <c r="AS15" s="72">
        <v>66</v>
      </c>
    </row>
    <row r="16" spans="1:45">
      <c r="A16" s="4">
        <f t="shared" si="0"/>
        <v>1175</v>
      </c>
      <c r="B16">
        <v>3</v>
      </c>
      <c r="C16">
        <v>4</v>
      </c>
      <c r="D16">
        <v>6</v>
      </c>
      <c r="E16">
        <v>8</v>
      </c>
      <c r="F16">
        <v>32</v>
      </c>
      <c r="G16">
        <v>42</v>
      </c>
      <c r="H16" s="1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175"/>
      <c r="R16" s="51">
        <v>140</v>
      </c>
      <c r="S16" s="171">
        <v>289</v>
      </c>
      <c r="T16" s="64">
        <v>142</v>
      </c>
      <c r="U16" s="64">
        <v>994</v>
      </c>
      <c r="V16" s="65">
        <v>33.133333333333333</v>
      </c>
      <c r="W16" s="66">
        <v>3</v>
      </c>
      <c r="X16" s="66">
        <v>14</v>
      </c>
      <c r="Y16" s="66">
        <v>33</v>
      </c>
      <c r="Z16" s="66">
        <v>37</v>
      </c>
      <c r="AA16" s="66">
        <v>38</v>
      </c>
      <c r="AB16" s="67">
        <v>42</v>
      </c>
      <c r="AC16" s="68">
        <v>184</v>
      </c>
      <c r="AD16" s="66">
        <v>1</v>
      </c>
      <c r="AE16" s="66">
        <v>0</v>
      </c>
      <c r="AF16" s="66">
        <v>0</v>
      </c>
      <c r="AG16" s="66">
        <v>4</v>
      </c>
      <c r="AH16" s="66">
        <v>17</v>
      </c>
      <c r="AI16" s="78">
        <v>2011700719</v>
      </c>
      <c r="AJ16" s="70" t="s">
        <v>64</v>
      </c>
      <c r="AK16" s="71">
        <v>60</v>
      </c>
      <c r="AL16" s="72">
        <v>8510000</v>
      </c>
      <c r="AM16" s="73">
        <v>59929.57746478873</v>
      </c>
      <c r="AN16" s="76">
        <v>4295000</v>
      </c>
      <c r="AO16" s="72">
        <v>1</v>
      </c>
      <c r="AP16" s="72">
        <v>0</v>
      </c>
      <c r="AQ16" s="72">
        <v>2</v>
      </c>
      <c r="AR16" s="72">
        <v>17</v>
      </c>
      <c r="AS16" s="72">
        <v>209</v>
      </c>
    </row>
    <row r="17" spans="1:45" ht="15" customHeight="1">
      <c r="A17" s="4">
        <f t="shared" si="0"/>
        <v>1174</v>
      </c>
      <c r="B17">
        <v>8</v>
      </c>
      <c r="C17">
        <v>11</v>
      </c>
      <c r="D17">
        <v>14</v>
      </c>
      <c r="E17">
        <v>17</v>
      </c>
      <c r="F17">
        <v>36</v>
      </c>
      <c r="G17">
        <v>39</v>
      </c>
      <c r="H17" s="1">
        <v>17</v>
      </c>
      <c r="I17">
        <v>0</v>
      </c>
      <c r="J17">
        <v>0</v>
      </c>
      <c r="K17">
        <v>0</v>
      </c>
      <c r="L17">
        <v>0</v>
      </c>
      <c r="M17">
        <v>0</v>
      </c>
      <c r="N17" s="175"/>
      <c r="R17" s="51">
        <v>140</v>
      </c>
      <c r="S17" s="171">
        <v>147</v>
      </c>
      <c r="T17" s="79">
        <v>147</v>
      </c>
      <c r="U17" s="64">
        <v>1029</v>
      </c>
      <c r="V17" s="65">
        <v>34.299999999999997</v>
      </c>
      <c r="W17" s="66">
        <v>4</v>
      </c>
      <c r="X17" s="66">
        <v>6</v>
      </c>
      <c r="Y17" s="66">
        <v>13</v>
      </c>
      <c r="Z17" s="66">
        <v>21</v>
      </c>
      <c r="AA17" s="66">
        <v>40</v>
      </c>
      <c r="AB17" s="67">
        <v>42</v>
      </c>
      <c r="AC17" s="68">
        <v>167</v>
      </c>
      <c r="AD17" s="66">
        <v>1</v>
      </c>
      <c r="AE17" s="66">
        <v>0</v>
      </c>
      <c r="AF17" s="66">
        <v>0</v>
      </c>
      <c r="AG17" s="66">
        <v>2</v>
      </c>
      <c r="AH17" s="66">
        <v>4</v>
      </c>
      <c r="AI17" s="69">
        <v>1700160215</v>
      </c>
      <c r="AJ17" s="70" t="s">
        <v>65</v>
      </c>
      <c r="AK17" s="71">
        <v>60</v>
      </c>
      <c r="AL17" s="72">
        <v>7616000</v>
      </c>
      <c r="AM17" s="73">
        <v>51809.523809523809</v>
      </c>
      <c r="AN17" s="76">
        <v>4130000</v>
      </c>
      <c r="AO17" s="72">
        <v>1</v>
      </c>
      <c r="AP17" s="72">
        <v>0</v>
      </c>
      <c r="AQ17" s="72">
        <v>1</v>
      </c>
      <c r="AR17" s="72">
        <v>36</v>
      </c>
      <c r="AS17" s="72">
        <v>226</v>
      </c>
    </row>
    <row r="18" spans="1:45">
      <c r="A18" s="4">
        <f t="shared" si="0"/>
        <v>1173</v>
      </c>
      <c r="B18">
        <v>1</v>
      </c>
      <c r="C18">
        <v>5</v>
      </c>
      <c r="D18">
        <v>18</v>
      </c>
      <c r="E18">
        <v>20</v>
      </c>
      <c r="F18">
        <v>30</v>
      </c>
      <c r="G18">
        <v>35</v>
      </c>
      <c r="H18" s="1">
        <v>60</v>
      </c>
      <c r="I18">
        <v>0</v>
      </c>
      <c r="J18">
        <v>0</v>
      </c>
      <c r="K18">
        <v>0</v>
      </c>
      <c r="L18">
        <v>0</v>
      </c>
      <c r="M18">
        <v>1</v>
      </c>
      <c r="N18" s="175"/>
      <c r="S18" s="29" t="s">
        <v>66</v>
      </c>
      <c r="T18" s="30">
        <v>74.714285714285708</v>
      </c>
      <c r="U18" s="30">
        <v>522.5</v>
      </c>
      <c r="V18" s="30">
        <v>17.416666666666664</v>
      </c>
      <c r="W18" s="30">
        <v>6.1428571428571432</v>
      </c>
      <c r="X18" s="30">
        <v>11.071428571428571</v>
      </c>
      <c r="Y18" s="30">
        <v>21.857142857142858</v>
      </c>
      <c r="Z18" s="30">
        <v>28.142857142857142</v>
      </c>
      <c r="AA18" s="30">
        <v>35.642857142857146</v>
      </c>
      <c r="AB18" s="31">
        <v>41.285714285714285</v>
      </c>
      <c r="AC18" s="32">
        <v>157</v>
      </c>
      <c r="AD18" s="30">
        <v>1</v>
      </c>
      <c r="AE18" s="30">
        <v>0</v>
      </c>
      <c r="AF18" s="30">
        <v>0.21428571428571427</v>
      </c>
      <c r="AG18" s="30">
        <v>2.7142857142857144</v>
      </c>
      <c r="AH18" s="30">
        <v>12.642857142857142</v>
      </c>
      <c r="AI18" s="33">
        <v>2677806707.5</v>
      </c>
      <c r="AJ18" s="34"/>
      <c r="AK18" s="35">
        <v>68</v>
      </c>
      <c r="AL18" s="33">
        <v>4319715</v>
      </c>
      <c r="AM18" s="36">
        <v>66626.823199053848</v>
      </c>
      <c r="AN18" s="54"/>
      <c r="AO18" s="55"/>
      <c r="AP18" s="55"/>
      <c r="AQ18" s="55"/>
      <c r="AR18" s="55"/>
      <c r="AS18" s="56"/>
    </row>
    <row r="19" spans="1:45">
      <c r="A19" s="4">
        <f t="shared" si="0"/>
        <v>1172</v>
      </c>
      <c r="B19">
        <v>7</v>
      </c>
      <c r="C19">
        <v>9</v>
      </c>
      <c r="D19">
        <v>24</v>
      </c>
      <c r="E19">
        <v>40</v>
      </c>
      <c r="F19">
        <v>42</v>
      </c>
      <c r="G19">
        <v>44</v>
      </c>
      <c r="H19" s="1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175"/>
    </row>
    <row r="20" spans="1:45">
      <c r="A20" s="4">
        <f t="shared" si="0"/>
        <v>1171</v>
      </c>
      <c r="B20">
        <v>3</v>
      </c>
      <c r="C20">
        <v>6</v>
      </c>
      <c r="D20">
        <v>7</v>
      </c>
      <c r="E20">
        <v>11</v>
      </c>
      <c r="F20">
        <v>12</v>
      </c>
      <c r="G20">
        <v>17</v>
      </c>
      <c r="H20" s="1">
        <v>245</v>
      </c>
      <c r="I20">
        <v>0</v>
      </c>
      <c r="J20">
        <v>0</v>
      </c>
      <c r="K20">
        <v>0</v>
      </c>
      <c r="L20">
        <v>0</v>
      </c>
      <c r="M20">
        <v>0</v>
      </c>
      <c r="N20" s="175"/>
      <c r="Q20" s="207" t="s">
        <v>40</v>
      </c>
      <c r="R20" s="209" t="s">
        <v>47</v>
      </c>
      <c r="S20" s="225" t="s">
        <v>6</v>
      </c>
      <c r="T20" s="227" t="s">
        <v>15</v>
      </c>
      <c r="U20" s="227" t="s">
        <v>7</v>
      </c>
      <c r="V20" s="227" t="s">
        <v>8</v>
      </c>
      <c r="W20" s="213" t="s">
        <v>81</v>
      </c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5"/>
      <c r="AK20" s="222" t="s">
        <v>83</v>
      </c>
      <c r="AL20" s="223"/>
      <c r="AM20" s="223"/>
      <c r="AN20" s="223"/>
      <c r="AO20" s="223"/>
      <c r="AP20" s="223"/>
      <c r="AQ20" s="223"/>
      <c r="AR20" s="223"/>
      <c r="AS20" s="224"/>
    </row>
    <row r="21" spans="1:45">
      <c r="A21" s="4">
        <f t="shared" si="0"/>
        <v>1170</v>
      </c>
      <c r="B21">
        <v>3</v>
      </c>
      <c r="C21">
        <v>13</v>
      </c>
      <c r="D21">
        <v>28</v>
      </c>
      <c r="E21">
        <v>34</v>
      </c>
      <c r="F21">
        <v>38</v>
      </c>
      <c r="G21">
        <v>42</v>
      </c>
      <c r="H21" s="1">
        <v>25</v>
      </c>
      <c r="I21">
        <v>0</v>
      </c>
      <c r="J21">
        <v>0</v>
      </c>
      <c r="K21">
        <v>0</v>
      </c>
      <c r="L21">
        <v>0</v>
      </c>
      <c r="M21">
        <v>4</v>
      </c>
      <c r="N21" s="175"/>
      <c r="Q21" s="212"/>
      <c r="R21" s="210"/>
      <c r="S21" s="226"/>
      <c r="T21" s="228"/>
      <c r="U21" s="228"/>
      <c r="V21" s="228"/>
      <c r="W21" s="45" t="s">
        <v>0</v>
      </c>
      <c r="X21" s="45" t="s">
        <v>1</v>
      </c>
      <c r="Y21" s="45" t="s">
        <v>2</v>
      </c>
      <c r="Z21" s="45" t="s">
        <v>3</v>
      </c>
      <c r="AA21" s="45" t="s">
        <v>4</v>
      </c>
      <c r="AB21" s="45" t="s">
        <v>5</v>
      </c>
      <c r="AC21" s="45" t="s">
        <v>16</v>
      </c>
      <c r="AD21" s="45" t="s">
        <v>9</v>
      </c>
      <c r="AE21" s="45" t="s">
        <v>10</v>
      </c>
      <c r="AF21" s="45" t="s">
        <v>11</v>
      </c>
      <c r="AG21" s="45" t="s">
        <v>12</v>
      </c>
      <c r="AH21" s="45" t="s">
        <v>13</v>
      </c>
      <c r="AI21" s="45" t="s">
        <v>20</v>
      </c>
      <c r="AJ21" s="45" t="s">
        <v>28</v>
      </c>
      <c r="AK21" s="27" t="s">
        <v>17</v>
      </c>
      <c r="AL21" s="27" t="s">
        <v>18</v>
      </c>
      <c r="AM21" s="27" t="s">
        <v>19</v>
      </c>
      <c r="AN21" s="80" t="s">
        <v>42</v>
      </c>
      <c r="AO21" s="27" t="s">
        <v>9</v>
      </c>
      <c r="AP21" s="27" t="s">
        <v>10</v>
      </c>
      <c r="AQ21" s="27" t="s">
        <v>11</v>
      </c>
      <c r="AR21" s="27" t="s">
        <v>12</v>
      </c>
      <c r="AS21" s="27" t="s">
        <v>13</v>
      </c>
    </row>
    <row r="22" spans="1:45" ht="20">
      <c r="A22" s="4">
        <f t="shared" ref="A22:A60" si="1">A23+1</f>
        <v>1169</v>
      </c>
      <c r="B22">
        <v>5</v>
      </c>
      <c r="C22">
        <v>12</v>
      </c>
      <c r="D22">
        <v>24</v>
      </c>
      <c r="E22">
        <v>26</v>
      </c>
      <c r="F22">
        <v>39</v>
      </c>
      <c r="G22">
        <v>42</v>
      </c>
      <c r="H22" s="1">
        <v>97</v>
      </c>
      <c r="I22">
        <v>0</v>
      </c>
      <c r="J22">
        <v>0</v>
      </c>
      <c r="K22">
        <v>0</v>
      </c>
      <c r="L22">
        <v>0</v>
      </c>
      <c r="M22">
        <v>6</v>
      </c>
      <c r="N22" s="175"/>
      <c r="Q22" s="81">
        <f>T37-T22</f>
        <v>-1</v>
      </c>
      <c r="R22" s="82" t="s">
        <v>67</v>
      </c>
      <c r="S22" s="172">
        <f>S71</f>
        <v>1189</v>
      </c>
      <c r="T22" s="59">
        <f>S22-S23</f>
        <v>143</v>
      </c>
      <c r="U22" s="59">
        <f>T22*7</f>
        <v>1001</v>
      </c>
      <c r="V22" s="117">
        <f>T22/4</f>
        <v>35.75</v>
      </c>
      <c r="W22" s="38" t="s">
        <v>50</v>
      </c>
      <c r="X22" s="38" t="s">
        <v>50</v>
      </c>
      <c r="Y22" s="38" t="s">
        <v>50</v>
      </c>
      <c r="Z22" s="38" t="s">
        <v>50</v>
      </c>
      <c r="AA22" s="38" t="s">
        <v>50</v>
      </c>
      <c r="AB22" s="84" t="s">
        <v>50</v>
      </c>
      <c r="AC22" s="40"/>
      <c r="AD22" s="38" t="s">
        <v>50</v>
      </c>
      <c r="AE22" s="38" t="s">
        <v>50</v>
      </c>
      <c r="AF22" s="38" t="s">
        <v>50</v>
      </c>
      <c r="AG22" s="38" t="s">
        <v>50</v>
      </c>
      <c r="AH22" s="38" t="s">
        <v>50</v>
      </c>
      <c r="AI22" s="41">
        <v>43286266948</v>
      </c>
      <c r="AJ22" s="46" t="s">
        <v>68</v>
      </c>
      <c r="AK22" s="42">
        <v>62</v>
      </c>
      <c r="AL22" s="43">
        <v>4830000</v>
      </c>
      <c r="AM22" s="43">
        <v>60375</v>
      </c>
      <c r="AN22" s="43">
        <v>3345000</v>
      </c>
      <c r="AO22" s="57">
        <v>0</v>
      </c>
      <c r="AP22" s="57">
        <v>0</v>
      </c>
      <c r="AQ22" s="57">
        <v>2</v>
      </c>
      <c r="AR22" s="57">
        <v>7</v>
      </c>
      <c r="AS22" s="57">
        <v>119</v>
      </c>
    </row>
    <row r="23" spans="1:45">
      <c r="A23" s="4">
        <f t="shared" si="1"/>
        <v>1168</v>
      </c>
      <c r="B23">
        <v>9</v>
      </c>
      <c r="C23">
        <v>21</v>
      </c>
      <c r="D23">
        <v>24</v>
      </c>
      <c r="E23">
        <v>30</v>
      </c>
      <c r="F23">
        <v>33</v>
      </c>
      <c r="G23">
        <v>37</v>
      </c>
      <c r="H23" s="1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175"/>
      <c r="R23" s="85">
        <v>20</v>
      </c>
      <c r="S23" s="173">
        <v>1046</v>
      </c>
      <c r="T23" s="86">
        <v>24</v>
      </c>
      <c r="U23" s="86">
        <v>168</v>
      </c>
      <c r="V23" s="65">
        <v>5.6</v>
      </c>
      <c r="W23" s="66">
        <v>7</v>
      </c>
      <c r="X23" s="66">
        <v>16</v>
      </c>
      <c r="Y23" s="66">
        <v>25</v>
      </c>
      <c r="Z23" s="66">
        <v>29</v>
      </c>
      <c r="AA23" s="66">
        <v>35</v>
      </c>
      <c r="AB23" s="87">
        <v>36</v>
      </c>
      <c r="AC23" s="68">
        <v>226</v>
      </c>
      <c r="AD23" s="66">
        <v>1</v>
      </c>
      <c r="AE23" s="66">
        <v>0</v>
      </c>
      <c r="AF23" s="66">
        <v>0</v>
      </c>
      <c r="AG23" s="66">
        <v>3</v>
      </c>
      <c r="AH23" s="66">
        <v>7</v>
      </c>
      <c r="AI23" s="69">
        <v>2011600719</v>
      </c>
      <c r="AJ23" s="70" t="s">
        <v>52</v>
      </c>
      <c r="AK23" s="71">
        <v>68</v>
      </c>
      <c r="AL23" s="72">
        <v>1612000</v>
      </c>
      <c r="AM23" s="72">
        <v>67166.666666666672</v>
      </c>
      <c r="AN23" s="74">
        <v>515000</v>
      </c>
      <c r="AO23" s="72">
        <v>1</v>
      </c>
      <c r="AP23" s="72">
        <v>0</v>
      </c>
      <c r="AQ23" s="72">
        <v>0</v>
      </c>
      <c r="AR23" s="72">
        <v>6</v>
      </c>
      <c r="AS23" s="72">
        <v>43</v>
      </c>
    </row>
    <row r="24" spans="1:45">
      <c r="A24" s="4">
        <f t="shared" si="1"/>
        <v>1167</v>
      </c>
      <c r="B24">
        <v>8</v>
      </c>
      <c r="C24">
        <v>23</v>
      </c>
      <c r="D24">
        <v>31</v>
      </c>
      <c r="E24">
        <v>35</v>
      </c>
      <c r="F24">
        <v>39</v>
      </c>
      <c r="G24">
        <v>40</v>
      </c>
      <c r="H24" s="1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75"/>
      <c r="R24" s="85">
        <v>10</v>
      </c>
      <c r="S24" s="173">
        <v>1022</v>
      </c>
      <c r="T24" s="86">
        <v>18</v>
      </c>
      <c r="U24" s="86">
        <v>126</v>
      </c>
      <c r="V24" s="65">
        <v>4.2</v>
      </c>
      <c r="W24" s="66">
        <v>5</v>
      </c>
      <c r="X24" s="66">
        <v>6</v>
      </c>
      <c r="Y24" s="66">
        <v>11</v>
      </c>
      <c r="Z24" s="66">
        <v>29</v>
      </c>
      <c r="AA24" s="66">
        <v>42</v>
      </c>
      <c r="AB24" s="87">
        <v>45</v>
      </c>
      <c r="AC24" s="75">
        <v>110</v>
      </c>
      <c r="AD24" s="66">
        <v>1</v>
      </c>
      <c r="AE24" s="66">
        <v>0</v>
      </c>
      <c r="AF24" s="66">
        <v>0</v>
      </c>
      <c r="AG24" s="66">
        <v>6</v>
      </c>
      <c r="AH24" s="66">
        <v>6</v>
      </c>
      <c r="AI24" s="69">
        <v>4866798075</v>
      </c>
      <c r="AJ24" s="70" t="s">
        <v>53</v>
      </c>
      <c r="AK24" s="71">
        <v>77</v>
      </c>
      <c r="AL24" s="72">
        <v>1378000</v>
      </c>
      <c r="AM24" s="72">
        <v>76555.555555555562</v>
      </c>
      <c r="AN24" s="76">
        <v>645000</v>
      </c>
      <c r="AO24" s="72">
        <v>1</v>
      </c>
      <c r="AP24" s="72">
        <v>0</v>
      </c>
      <c r="AQ24" s="72">
        <v>0</v>
      </c>
      <c r="AR24" s="72">
        <v>8</v>
      </c>
      <c r="AS24" s="72">
        <v>49</v>
      </c>
    </row>
    <row r="25" spans="1:45">
      <c r="A25" s="4">
        <f t="shared" si="1"/>
        <v>1166</v>
      </c>
      <c r="B25">
        <v>14</v>
      </c>
      <c r="C25">
        <v>23</v>
      </c>
      <c r="D25">
        <v>25</v>
      </c>
      <c r="E25">
        <v>27</v>
      </c>
      <c r="F25">
        <v>29</v>
      </c>
      <c r="G25">
        <v>42</v>
      </c>
      <c r="H25" s="1">
        <v>243</v>
      </c>
      <c r="I25">
        <v>0</v>
      </c>
      <c r="J25">
        <v>0</v>
      </c>
      <c r="K25">
        <v>0</v>
      </c>
      <c r="L25">
        <v>0</v>
      </c>
      <c r="M25">
        <v>3</v>
      </c>
      <c r="N25" s="175"/>
      <c r="Q25" s="12"/>
      <c r="R25" s="85">
        <v>100</v>
      </c>
      <c r="S25" s="173">
        <v>1004</v>
      </c>
      <c r="T25" s="86">
        <v>104</v>
      </c>
      <c r="U25" s="86">
        <v>728</v>
      </c>
      <c r="V25" s="65">
        <v>24.266666666666666</v>
      </c>
      <c r="W25" s="66">
        <v>7</v>
      </c>
      <c r="X25" s="66">
        <v>15</v>
      </c>
      <c r="Y25" s="66">
        <v>30</v>
      </c>
      <c r="Z25" s="66">
        <v>37</v>
      </c>
      <c r="AA25" s="66">
        <v>39</v>
      </c>
      <c r="AB25" s="87">
        <v>44</v>
      </c>
      <c r="AC25" s="68">
        <v>266</v>
      </c>
      <c r="AD25" s="66">
        <v>1</v>
      </c>
      <c r="AE25" s="66">
        <v>0</v>
      </c>
      <c r="AF25" s="66">
        <v>2</v>
      </c>
      <c r="AG25" s="66">
        <v>1</v>
      </c>
      <c r="AH25" s="66">
        <v>13</v>
      </c>
      <c r="AI25" s="69">
        <v>2579450399</v>
      </c>
      <c r="AJ25" s="70" t="s">
        <v>54</v>
      </c>
      <c r="AK25" s="71">
        <v>77</v>
      </c>
      <c r="AL25" s="72">
        <v>7954000</v>
      </c>
      <c r="AM25" s="72">
        <v>76480.769230769234</v>
      </c>
      <c r="AN25" s="76">
        <v>6845000</v>
      </c>
      <c r="AO25" s="72">
        <v>1</v>
      </c>
      <c r="AP25" s="72">
        <v>0</v>
      </c>
      <c r="AQ25" s="72">
        <v>4</v>
      </c>
      <c r="AR25" s="72">
        <v>18</v>
      </c>
      <c r="AS25" s="72">
        <v>229</v>
      </c>
    </row>
    <row r="26" spans="1:45">
      <c r="A26" s="4">
        <f t="shared" si="1"/>
        <v>1165</v>
      </c>
      <c r="B26">
        <v>6</v>
      </c>
      <c r="C26">
        <v>7</v>
      </c>
      <c r="D26">
        <v>27</v>
      </c>
      <c r="E26">
        <v>29</v>
      </c>
      <c r="F26">
        <v>38</v>
      </c>
      <c r="G26">
        <v>45</v>
      </c>
      <c r="H26" s="1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175"/>
      <c r="R26" s="85">
        <v>80</v>
      </c>
      <c r="S26" s="173">
        <v>900</v>
      </c>
      <c r="T26" s="86">
        <v>84</v>
      </c>
      <c r="U26" s="86">
        <v>588</v>
      </c>
      <c r="V26" s="65">
        <v>19.600000000000001</v>
      </c>
      <c r="W26" s="66">
        <v>7</v>
      </c>
      <c r="X26" s="66">
        <v>13</v>
      </c>
      <c r="Y26" s="66">
        <v>16</v>
      </c>
      <c r="Z26" s="66">
        <v>18</v>
      </c>
      <c r="AA26" s="66">
        <v>35</v>
      </c>
      <c r="AB26" s="87">
        <v>38</v>
      </c>
      <c r="AC26" s="68">
        <v>411</v>
      </c>
      <c r="AD26" s="66">
        <v>1</v>
      </c>
      <c r="AE26" s="66">
        <v>0</v>
      </c>
      <c r="AF26" s="66">
        <v>0</v>
      </c>
      <c r="AG26" s="66">
        <v>4</v>
      </c>
      <c r="AH26" s="66">
        <v>25</v>
      </c>
      <c r="AI26" s="69">
        <v>3350176375</v>
      </c>
      <c r="AJ26" s="70" t="s">
        <v>55</v>
      </c>
      <c r="AK26" s="71">
        <v>75</v>
      </c>
      <c r="AL26" s="72">
        <v>6296000</v>
      </c>
      <c r="AM26" s="72">
        <v>74952.380952380947</v>
      </c>
      <c r="AN26" s="76">
        <v>1730000</v>
      </c>
      <c r="AO26" s="72">
        <v>1</v>
      </c>
      <c r="AP26" s="72">
        <v>0</v>
      </c>
      <c r="AQ26" s="72">
        <v>0</v>
      </c>
      <c r="AR26" s="72">
        <v>17</v>
      </c>
      <c r="AS26" s="72">
        <v>176</v>
      </c>
    </row>
    <row r="27" spans="1:45">
      <c r="A27" s="4">
        <f t="shared" si="1"/>
        <v>1164</v>
      </c>
      <c r="B27">
        <v>17</v>
      </c>
      <c r="C27">
        <v>18</v>
      </c>
      <c r="D27">
        <v>23</v>
      </c>
      <c r="E27">
        <v>25</v>
      </c>
      <c r="F27">
        <v>38</v>
      </c>
      <c r="G27">
        <v>39</v>
      </c>
      <c r="H27" s="1">
        <v>206</v>
      </c>
      <c r="I27">
        <v>0</v>
      </c>
      <c r="J27">
        <v>0</v>
      </c>
      <c r="K27">
        <v>0</v>
      </c>
      <c r="L27">
        <v>0</v>
      </c>
      <c r="M27">
        <v>3</v>
      </c>
      <c r="N27" s="175"/>
      <c r="R27" s="85">
        <v>100</v>
      </c>
      <c r="S27" s="173">
        <v>816</v>
      </c>
      <c r="T27" s="86">
        <v>101</v>
      </c>
      <c r="U27" s="86">
        <v>707</v>
      </c>
      <c r="V27" s="65">
        <v>23.566666666666666</v>
      </c>
      <c r="W27" s="66">
        <v>12</v>
      </c>
      <c r="X27" s="66">
        <v>18</v>
      </c>
      <c r="Y27" s="66">
        <v>19</v>
      </c>
      <c r="Z27" s="66">
        <v>29</v>
      </c>
      <c r="AA27" s="66">
        <v>31</v>
      </c>
      <c r="AB27" s="87">
        <v>39</v>
      </c>
      <c r="AC27" s="75">
        <v>46</v>
      </c>
      <c r="AD27" s="66">
        <v>1</v>
      </c>
      <c r="AE27" s="66">
        <v>0</v>
      </c>
      <c r="AF27" s="66">
        <v>0</v>
      </c>
      <c r="AG27" s="66">
        <v>0</v>
      </c>
      <c r="AH27" s="66">
        <v>5</v>
      </c>
      <c r="AI27" s="69">
        <v>2128132938</v>
      </c>
      <c r="AJ27" s="70" t="s">
        <v>56</v>
      </c>
      <c r="AK27" s="71">
        <v>78</v>
      </c>
      <c r="AL27" s="72">
        <v>7819000</v>
      </c>
      <c r="AM27" s="72">
        <v>77415.841584158421</v>
      </c>
      <c r="AN27" s="76">
        <v>1990000</v>
      </c>
      <c r="AO27" s="72">
        <v>1</v>
      </c>
      <c r="AP27" s="72">
        <v>0</v>
      </c>
      <c r="AQ27" s="72">
        <v>0</v>
      </c>
      <c r="AR27" s="72">
        <v>21</v>
      </c>
      <c r="AS27" s="72">
        <v>188</v>
      </c>
    </row>
    <row r="28" spans="1:45">
      <c r="A28" s="4">
        <f t="shared" si="1"/>
        <v>1163</v>
      </c>
      <c r="B28">
        <v>2</v>
      </c>
      <c r="C28">
        <v>13</v>
      </c>
      <c r="D28">
        <v>15</v>
      </c>
      <c r="E28">
        <v>16</v>
      </c>
      <c r="F28">
        <v>33</v>
      </c>
      <c r="G28">
        <v>43</v>
      </c>
      <c r="H28" s="1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175"/>
      <c r="R28" s="85">
        <v>10</v>
      </c>
      <c r="S28" s="174">
        <v>715</v>
      </c>
      <c r="T28" s="88">
        <v>19</v>
      </c>
      <c r="U28" s="88">
        <v>133</v>
      </c>
      <c r="V28" s="19">
        <v>4.4333333333333336</v>
      </c>
      <c r="W28" s="26">
        <v>2</v>
      </c>
      <c r="X28" s="26">
        <v>7</v>
      </c>
      <c r="Y28" s="26">
        <v>27</v>
      </c>
      <c r="Z28" s="26">
        <v>33</v>
      </c>
      <c r="AA28" s="26">
        <v>41</v>
      </c>
      <c r="AB28" s="89">
        <v>44</v>
      </c>
      <c r="AC28" s="22">
        <v>164</v>
      </c>
      <c r="AD28" s="26">
        <v>1</v>
      </c>
      <c r="AE28" s="26">
        <v>0</v>
      </c>
      <c r="AF28" s="26">
        <v>0</v>
      </c>
      <c r="AG28" s="26">
        <v>6</v>
      </c>
      <c r="AH28" s="26">
        <v>10</v>
      </c>
      <c r="AI28" s="90">
        <v>2605860438</v>
      </c>
      <c r="AJ28" s="91" t="s">
        <v>69</v>
      </c>
      <c r="AK28" s="21">
        <v>60</v>
      </c>
      <c r="AL28" s="20">
        <v>1129000</v>
      </c>
      <c r="AM28" s="20">
        <v>59421.052631578947</v>
      </c>
      <c r="AN28" s="53">
        <v>515000</v>
      </c>
      <c r="AO28" s="20">
        <v>1</v>
      </c>
      <c r="AP28" s="20">
        <v>0</v>
      </c>
      <c r="AQ28" s="20">
        <v>0</v>
      </c>
      <c r="AR28" s="20">
        <v>6</v>
      </c>
      <c r="AS28" s="20">
        <v>43</v>
      </c>
    </row>
    <row r="29" spans="1:45">
      <c r="A29" s="4">
        <f t="shared" si="1"/>
        <v>1162</v>
      </c>
      <c r="B29">
        <v>20</v>
      </c>
      <c r="C29">
        <v>21</v>
      </c>
      <c r="D29">
        <v>22</v>
      </c>
      <c r="E29">
        <v>25</v>
      </c>
      <c r="F29">
        <v>28</v>
      </c>
      <c r="G29">
        <v>29</v>
      </c>
      <c r="H29" s="1">
        <v>4</v>
      </c>
      <c r="I29">
        <v>0</v>
      </c>
      <c r="J29">
        <v>0</v>
      </c>
      <c r="K29">
        <v>0</v>
      </c>
      <c r="L29">
        <v>0</v>
      </c>
      <c r="M29">
        <v>0</v>
      </c>
      <c r="N29" s="175"/>
      <c r="R29" s="85">
        <v>100</v>
      </c>
      <c r="S29" s="173">
        <v>696</v>
      </c>
      <c r="T29" s="86">
        <v>103</v>
      </c>
      <c r="U29" s="86">
        <v>721</v>
      </c>
      <c r="V29" s="65">
        <v>24.033333333333335</v>
      </c>
      <c r="W29" s="66">
        <v>1</v>
      </c>
      <c r="X29" s="66">
        <v>7</v>
      </c>
      <c r="Y29" s="66">
        <v>16</v>
      </c>
      <c r="Z29" s="66">
        <v>18</v>
      </c>
      <c r="AA29" s="66">
        <v>34</v>
      </c>
      <c r="AB29" s="87">
        <v>38</v>
      </c>
      <c r="AC29" s="75">
        <v>130</v>
      </c>
      <c r="AD29" s="66">
        <v>1</v>
      </c>
      <c r="AE29" s="66">
        <v>0</v>
      </c>
      <c r="AF29" s="66">
        <v>0</v>
      </c>
      <c r="AG29" s="66">
        <v>2</v>
      </c>
      <c r="AH29" s="66">
        <v>16</v>
      </c>
      <c r="AI29" s="69">
        <v>1632234413</v>
      </c>
      <c r="AJ29" s="70" t="s">
        <v>57</v>
      </c>
      <c r="AK29" s="71">
        <v>78</v>
      </c>
      <c r="AL29" s="72">
        <v>8029000</v>
      </c>
      <c r="AM29" s="72">
        <v>77951.456310679612</v>
      </c>
      <c r="AN29" s="76">
        <v>2040000</v>
      </c>
      <c r="AO29" s="72">
        <v>1</v>
      </c>
      <c r="AP29" s="72">
        <v>0</v>
      </c>
      <c r="AQ29" s="72">
        <v>0</v>
      </c>
      <c r="AR29" s="72">
        <v>19</v>
      </c>
      <c r="AS29" s="72">
        <v>218</v>
      </c>
    </row>
    <row r="30" spans="1:45">
      <c r="A30" s="4">
        <f t="shared" si="1"/>
        <v>1161</v>
      </c>
      <c r="B30">
        <v>2</v>
      </c>
      <c r="C30">
        <v>12</v>
      </c>
      <c r="D30">
        <v>20</v>
      </c>
      <c r="E30">
        <v>24</v>
      </c>
      <c r="F30">
        <v>34</v>
      </c>
      <c r="G30">
        <v>42</v>
      </c>
      <c r="H30" s="1">
        <v>0</v>
      </c>
      <c r="I30">
        <v>0</v>
      </c>
      <c r="J30">
        <v>0</v>
      </c>
      <c r="K30">
        <v>0</v>
      </c>
      <c r="L30">
        <v>0</v>
      </c>
      <c r="M30">
        <v>0</v>
      </c>
      <c r="N30" s="175"/>
      <c r="R30" s="85">
        <v>10</v>
      </c>
      <c r="S30" s="174">
        <v>593</v>
      </c>
      <c r="T30" s="88">
        <v>19</v>
      </c>
      <c r="U30" s="88">
        <v>133</v>
      </c>
      <c r="V30" s="19">
        <v>4.4333333333333336</v>
      </c>
      <c r="W30" s="26">
        <v>9</v>
      </c>
      <c r="X30" s="26">
        <v>10</v>
      </c>
      <c r="Y30" s="26">
        <v>13</v>
      </c>
      <c r="Z30" s="26">
        <v>24</v>
      </c>
      <c r="AA30" s="26">
        <v>33</v>
      </c>
      <c r="AB30" s="89">
        <v>38</v>
      </c>
      <c r="AC30" s="22">
        <v>249</v>
      </c>
      <c r="AD30" s="26">
        <v>1</v>
      </c>
      <c r="AE30" s="26">
        <v>0</v>
      </c>
      <c r="AF30" s="26">
        <v>0</v>
      </c>
      <c r="AG30" s="26">
        <v>8</v>
      </c>
      <c r="AH30" s="26">
        <v>11</v>
      </c>
      <c r="AI30" s="90">
        <v>1533288500</v>
      </c>
      <c r="AJ30" s="91" t="s">
        <v>70</v>
      </c>
      <c r="AK30" s="21">
        <v>105</v>
      </c>
      <c r="AL30" s="20">
        <v>1985000</v>
      </c>
      <c r="AM30" s="20">
        <v>104473.68421052632</v>
      </c>
      <c r="AN30" s="53">
        <v>790000</v>
      </c>
      <c r="AO30" s="20">
        <v>1</v>
      </c>
      <c r="AP30" s="20">
        <v>0</v>
      </c>
      <c r="AQ30" s="20">
        <v>0</v>
      </c>
      <c r="AR30" s="20">
        <v>10</v>
      </c>
      <c r="AS30" s="20">
        <v>58</v>
      </c>
    </row>
    <row r="31" spans="1:45">
      <c r="A31" s="4">
        <f t="shared" si="1"/>
        <v>1160</v>
      </c>
      <c r="B31">
        <v>7</v>
      </c>
      <c r="C31">
        <v>13</v>
      </c>
      <c r="D31">
        <v>18</v>
      </c>
      <c r="E31">
        <v>36</v>
      </c>
      <c r="F31">
        <v>39</v>
      </c>
      <c r="G31">
        <v>45</v>
      </c>
      <c r="H31" s="1">
        <v>91</v>
      </c>
      <c r="I31">
        <v>0</v>
      </c>
      <c r="J31">
        <v>0</v>
      </c>
      <c r="K31">
        <v>0</v>
      </c>
      <c r="L31">
        <v>0</v>
      </c>
      <c r="M31">
        <v>5</v>
      </c>
      <c r="N31" s="175"/>
      <c r="R31" s="85">
        <v>50</v>
      </c>
      <c r="S31" s="173">
        <v>574</v>
      </c>
      <c r="T31" s="86">
        <v>50</v>
      </c>
      <c r="U31" s="86">
        <v>350</v>
      </c>
      <c r="V31" s="65">
        <v>11.666666666666666</v>
      </c>
      <c r="W31" s="66">
        <v>14</v>
      </c>
      <c r="X31" s="66">
        <v>15</v>
      </c>
      <c r="Y31" s="66">
        <v>16</v>
      </c>
      <c r="Z31" s="66">
        <v>19</v>
      </c>
      <c r="AA31" s="66">
        <v>25</v>
      </c>
      <c r="AB31" s="87">
        <v>43</v>
      </c>
      <c r="AC31" s="75">
        <v>111</v>
      </c>
      <c r="AD31" s="66">
        <v>1</v>
      </c>
      <c r="AE31" s="66">
        <v>0</v>
      </c>
      <c r="AF31" s="66">
        <v>0</v>
      </c>
      <c r="AG31" s="66">
        <v>0</v>
      </c>
      <c r="AH31" s="66">
        <v>17</v>
      </c>
      <c r="AI31" s="69">
        <v>6965269938</v>
      </c>
      <c r="AJ31" s="70" t="s">
        <v>58</v>
      </c>
      <c r="AK31" s="71">
        <v>80</v>
      </c>
      <c r="AL31" s="72">
        <v>3975000</v>
      </c>
      <c r="AM31" s="72">
        <v>79500</v>
      </c>
      <c r="AN31" s="76">
        <v>935000</v>
      </c>
      <c r="AO31" s="72">
        <v>1</v>
      </c>
      <c r="AP31" s="72">
        <v>0</v>
      </c>
      <c r="AQ31" s="72">
        <v>0</v>
      </c>
      <c r="AR31" s="72">
        <v>8</v>
      </c>
      <c r="AS31" s="72">
        <v>107</v>
      </c>
    </row>
    <row r="32" spans="1:45">
      <c r="A32" s="4">
        <f t="shared" si="1"/>
        <v>1159</v>
      </c>
      <c r="B32">
        <v>3</v>
      </c>
      <c r="C32">
        <v>9</v>
      </c>
      <c r="D32">
        <v>27</v>
      </c>
      <c r="E32">
        <v>28</v>
      </c>
      <c r="F32">
        <v>38</v>
      </c>
      <c r="G32">
        <v>39</v>
      </c>
      <c r="H32" s="1">
        <v>46</v>
      </c>
      <c r="I32">
        <v>0</v>
      </c>
      <c r="J32">
        <v>0</v>
      </c>
      <c r="K32">
        <v>0</v>
      </c>
      <c r="L32">
        <v>0</v>
      </c>
      <c r="M32">
        <v>3</v>
      </c>
      <c r="N32" s="175"/>
      <c r="R32" s="85">
        <v>0</v>
      </c>
      <c r="S32" s="173">
        <v>524</v>
      </c>
      <c r="T32" s="86">
        <v>1</v>
      </c>
      <c r="U32" s="86">
        <v>7</v>
      </c>
      <c r="V32" s="65">
        <v>0.23333333333333334</v>
      </c>
      <c r="W32" s="66">
        <v>10</v>
      </c>
      <c r="X32" s="66">
        <v>11</v>
      </c>
      <c r="Y32" s="66">
        <v>29</v>
      </c>
      <c r="Z32" s="66">
        <v>38</v>
      </c>
      <c r="AA32" s="66">
        <v>41</v>
      </c>
      <c r="AB32" s="87">
        <v>45</v>
      </c>
      <c r="AC32" s="68">
        <v>206</v>
      </c>
      <c r="AD32" s="66">
        <v>1</v>
      </c>
      <c r="AE32" s="66">
        <v>0</v>
      </c>
      <c r="AF32" s="66">
        <v>1</v>
      </c>
      <c r="AG32" s="66">
        <v>4</v>
      </c>
      <c r="AH32" s="66">
        <v>15</v>
      </c>
      <c r="AI32" s="69">
        <v>3493710353</v>
      </c>
      <c r="AJ32" s="70" t="s">
        <v>59</v>
      </c>
      <c r="AK32" s="71">
        <v>206</v>
      </c>
      <c r="AL32" s="72">
        <v>206000</v>
      </c>
      <c r="AM32" s="72">
        <v>206000</v>
      </c>
      <c r="AN32" s="76">
        <v>1475000</v>
      </c>
      <c r="AO32" s="72">
        <v>1</v>
      </c>
      <c r="AP32" s="72">
        <v>0</v>
      </c>
      <c r="AQ32" s="72">
        <v>1</v>
      </c>
      <c r="AR32" s="72">
        <v>4</v>
      </c>
      <c r="AS32" s="72">
        <v>15</v>
      </c>
    </row>
    <row r="33" spans="1:45">
      <c r="A33" s="4">
        <f t="shared" si="1"/>
        <v>1158</v>
      </c>
      <c r="B33">
        <v>21</v>
      </c>
      <c r="C33">
        <v>25</v>
      </c>
      <c r="D33">
        <v>27</v>
      </c>
      <c r="E33">
        <v>32</v>
      </c>
      <c r="F33">
        <v>37</v>
      </c>
      <c r="G33">
        <v>38</v>
      </c>
      <c r="H33" s="1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175"/>
      <c r="R33" s="85">
        <v>60</v>
      </c>
      <c r="S33" s="173">
        <v>523</v>
      </c>
      <c r="T33" s="86">
        <v>62</v>
      </c>
      <c r="U33" s="86">
        <v>434</v>
      </c>
      <c r="V33" s="65">
        <v>14.466666666666667</v>
      </c>
      <c r="W33" s="66">
        <v>1</v>
      </c>
      <c r="X33" s="66">
        <v>4</v>
      </c>
      <c r="Y33" s="66">
        <v>37</v>
      </c>
      <c r="Z33" s="66">
        <v>38</v>
      </c>
      <c r="AA33" s="66">
        <v>40</v>
      </c>
      <c r="AB33" s="87">
        <v>45</v>
      </c>
      <c r="AC33" s="68">
        <v>237</v>
      </c>
      <c r="AD33" s="66">
        <v>1</v>
      </c>
      <c r="AE33" s="66">
        <v>0</v>
      </c>
      <c r="AF33" s="66">
        <v>2</v>
      </c>
      <c r="AG33" s="66">
        <v>3</v>
      </c>
      <c r="AH33" s="66">
        <v>16</v>
      </c>
      <c r="AI33" s="69">
        <v>1783253898</v>
      </c>
      <c r="AJ33" s="70" t="s">
        <v>60</v>
      </c>
      <c r="AK33" s="71">
        <v>84</v>
      </c>
      <c r="AL33" s="72">
        <v>5189000</v>
      </c>
      <c r="AM33" s="72">
        <v>83693.548387096773</v>
      </c>
      <c r="AN33" s="76">
        <v>6810000</v>
      </c>
      <c r="AO33" s="72">
        <v>1</v>
      </c>
      <c r="AP33" s="72">
        <v>0</v>
      </c>
      <c r="AQ33" s="72">
        <v>4</v>
      </c>
      <c r="AR33" s="72">
        <v>25</v>
      </c>
      <c r="AS33" s="72">
        <v>152</v>
      </c>
    </row>
    <row r="34" spans="1:45">
      <c r="A34" s="4">
        <f t="shared" si="1"/>
        <v>1157</v>
      </c>
      <c r="B34">
        <v>5</v>
      </c>
      <c r="C34">
        <v>7</v>
      </c>
      <c r="D34">
        <v>12</v>
      </c>
      <c r="E34">
        <v>20</v>
      </c>
      <c r="F34">
        <v>25</v>
      </c>
      <c r="G34">
        <v>26</v>
      </c>
      <c r="H34" s="1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175"/>
      <c r="R34" s="85">
        <v>100</v>
      </c>
      <c r="S34" s="173">
        <v>461</v>
      </c>
      <c r="T34" s="86">
        <v>105</v>
      </c>
      <c r="U34" s="86">
        <v>735</v>
      </c>
      <c r="V34" s="65">
        <v>24.5</v>
      </c>
      <c r="W34" s="66">
        <v>11</v>
      </c>
      <c r="X34" s="66">
        <v>18</v>
      </c>
      <c r="Y34" s="66">
        <v>26</v>
      </c>
      <c r="Z34" s="66">
        <v>31</v>
      </c>
      <c r="AA34" s="66">
        <v>37</v>
      </c>
      <c r="AB34" s="87">
        <v>40</v>
      </c>
      <c r="AC34" s="68">
        <v>298</v>
      </c>
      <c r="AD34" s="66">
        <v>1</v>
      </c>
      <c r="AE34" s="66">
        <v>0</v>
      </c>
      <c r="AF34" s="66">
        <v>1</v>
      </c>
      <c r="AG34" s="66">
        <v>1</v>
      </c>
      <c r="AH34" s="66">
        <v>18</v>
      </c>
      <c r="AI34" s="69">
        <v>1949949806</v>
      </c>
      <c r="AJ34" s="70" t="s">
        <v>61</v>
      </c>
      <c r="AK34" s="71">
        <v>71</v>
      </c>
      <c r="AL34" s="72">
        <v>7424000</v>
      </c>
      <c r="AM34" s="72">
        <v>70704.761904761908</v>
      </c>
      <c r="AN34" s="76">
        <v>3250000</v>
      </c>
      <c r="AO34" s="72">
        <v>1</v>
      </c>
      <c r="AP34" s="72">
        <v>0</v>
      </c>
      <c r="AQ34" s="72">
        <v>1</v>
      </c>
      <c r="AR34" s="72">
        <v>22</v>
      </c>
      <c r="AS34" s="72">
        <v>190</v>
      </c>
    </row>
    <row r="35" spans="1:45">
      <c r="A35" s="4">
        <f t="shared" si="1"/>
        <v>1156</v>
      </c>
      <c r="B35">
        <v>30</v>
      </c>
      <c r="C35">
        <v>31</v>
      </c>
      <c r="D35">
        <v>34</v>
      </c>
      <c r="E35">
        <v>39</v>
      </c>
      <c r="F35">
        <v>41</v>
      </c>
      <c r="G35">
        <v>45</v>
      </c>
      <c r="H35" s="1">
        <v>182</v>
      </c>
      <c r="I35">
        <v>0</v>
      </c>
      <c r="J35">
        <v>0</v>
      </c>
      <c r="K35">
        <v>0</v>
      </c>
      <c r="L35">
        <v>1</v>
      </c>
      <c r="M35">
        <v>11</v>
      </c>
      <c r="N35" s="175"/>
      <c r="R35" s="85">
        <v>30</v>
      </c>
      <c r="S35" s="173">
        <v>356</v>
      </c>
      <c r="T35" s="86">
        <v>32</v>
      </c>
      <c r="U35" s="86">
        <v>224</v>
      </c>
      <c r="V35" s="65">
        <v>7.4666666666666668</v>
      </c>
      <c r="W35" s="66">
        <v>2</v>
      </c>
      <c r="X35" s="66">
        <v>8</v>
      </c>
      <c r="Y35" s="66">
        <v>14</v>
      </c>
      <c r="Z35" s="66">
        <v>25</v>
      </c>
      <c r="AA35" s="66">
        <v>29</v>
      </c>
      <c r="AB35" s="87">
        <v>45</v>
      </c>
      <c r="AC35" s="75">
        <v>128</v>
      </c>
      <c r="AD35" s="66">
        <v>1</v>
      </c>
      <c r="AE35" s="66">
        <v>0</v>
      </c>
      <c r="AF35" s="66">
        <v>1</v>
      </c>
      <c r="AG35" s="66">
        <v>4</v>
      </c>
      <c r="AH35" s="66">
        <v>19</v>
      </c>
      <c r="AI35" s="69">
        <v>1158854597</v>
      </c>
      <c r="AJ35" s="70" t="s">
        <v>62</v>
      </c>
      <c r="AK35" s="71">
        <v>86</v>
      </c>
      <c r="AL35" s="72">
        <v>2748000</v>
      </c>
      <c r="AM35" s="72">
        <v>85875</v>
      </c>
      <c r="AN35" s="76">
        <v>3600000</v>
      </c>
      <c r="AO35" s="72">
        <v>1</v>
      </c>
      <c r="AP35" s="72">
        <v>0</v>
      </c>
      <c r="AQ35" s="72">
        <v>2</v>
      </c>
      <c r="AR35" s="72">
        <v>15</v>
      </c>
      <c r="AS35" s="72">
        <v>90</v>
      </c>
    </row>
    <row r="36" spans="1:45">
      <c r="A36" s="4">
        <f t="shared" si="1"/>
        <v>1155</v>
      </c>
      <c r="B36">
        <v>10</v>
      </c>
      <c r="C36">
        <v>16</v>
      </c>
      <c r="D36">
        <v>19</v>
      </c>
      <c r="E36">
        <v>27</v>
      </c>
      <c r="F36">
        <v>37</v>
      </c>
      <c r="G36">
        <v>38</v>
      </c>
      <c r="H36" s="1">
        <v>28</v>
      </c>
      <c r="I36">
        <v>0</v>
      </c>
      <c r="J36">
        <v>0</v>
      </c>
      <c r="K36">
        <v>0</v>
      </c>
      <c r="L36">
        <v>0</v>
      </c>
      <c r="M36">
        <v>2</v>
      </c>
      <c r="N36" s="175"/>
      <c r="R36" s="85">
        <v>30</v>
      </c>
      <c r="S36" s="173">
        <v>324</v>
      </c>
      <c r="T36" s="86">
        <v>35</v>
      </c>
      <c r="U36" s="86">
        <v>245</v>
      </c>
      <c r="V36" s="65">
        <v>8.1666666666666661</v>
      </c>
      <c r="W36" s="66">
        <v>2</v>
      </c>
      <c r="X36" s="66">
        <v>4</v>
      </c>
      <c r="Y36" s="66">
        <v>21</v>
      </c>
      <c r="Z36" s="66">
        <v>25</v>
      </c>
      <c r="AA36" s="66">
        <v>33</v>
      </c>
      <c r="AB36" s="87">
        <v>36</v>
      </c>
      <c r="AC36" s="75">
        <v>91</v>
      </c>
      <c r="AD36" s="66">
        <v>1</v>
      </c>
      <c r="AE36" s="66">
        <v>0</v>
      </c>
      <c r="AF36" s="66">
        <v>0</v>
      </c>
      <c r="AG36" s="66">
        <v>0</v>
      </c>
      <c r="AH36" s="66">
        <v>2</v>
      </c>
      <c r="AI36" s="69">
        <v>1865140350</v>
      </c>
      <c r="AJ36" s="70" t="s">
        <v>63</v>
      </c>
      <c r="AK36" s="71">
        <v>70</v>
      </c>
      <c r="AL36" s="72">
        <v>2438000</v>
      </c>
      <c r="AM36" s="72">
        <v>69657.142857142855</v>
      </c>
      <c r="AN36" s="76">
        <v>1865000</v>
      </c>
      <c r="AO36" s="72">
        <v>1</v>
      </c>
      <c r="AP36" s="72">
        <v>0</v>
      </c>
      <c r="AQ36" s="72">
        <v>1</v>
      </c>
      <c r="AR36" s="72">
        <v>7</v>
      </c>
      <c r="AS36" s="72">
        <v>63</v>
      </c>
    </row>
    <row r="37" spans="1:45">
      <c r="A37" s="4">
        <f t="shared" si="1"/>
        <v>1154</v>
      </c>
      <c r="B37">
        <v>4</v>
      </c>
      <c r="C37">
        <v>8</v>
      </c>
      <c r="D37">
        <v>22</v>
      </c>
      <c r="E37">
        <v>26</v>
      </c>
      <c r="F37">
        <v>32</v>
      </c>
      <c r="G37">
        <v>38</v>
      </c>
      <c r="H37" s="1">
        <v>428</v>
      </c>
      <c r="I37">
        <v>428</v>
      </c>
      <c r="J37">
        <v>0</v>
      </c>
      <c r="K37">
        <v>0</v>
      </c>
      <c r="L37">
        <v>0</v>
      </c>
      <c r="M37">
        <v>12</v>
      </c>
      <c r="N37" s="175"/>
      <c r="R37" s="85">
        <v>140</v>
      </c>
      <c r="S37" s="173">
        <v>289</v>
      </c>
      <c r="T37" s="92">
        <v>142</v>
      </c>
      <c r="U37" s="86">
        <v>994</v>
      </c>
      <c r="V37" s="65">
        <v>33.133333333333333</v>
      </c>
      <c r="W37" s="66">
        <v>3</v>
      </c>
      <c r="X37" s="66">
        <v>14</v>
      </c>
      <c r="Y37" s="66">
        <v>33</v>
      </c>
      <c r="Z37" s="66">
        <v>37</v>
      </c>
      <c r="AA37" s="66">
        <v>38</v>
      </c>
      <c r="AB37" s="87">
        <v>42</v>
      </c>
      <c r="AC37" s="68">
        <v>224</v>
      </c>
      <c r="AD37" s="66">
        <v>1</v>
      </c>
      <c r="AE37" s="66">
        <v>0</v>
      </c>
      <c r="AF37" s="66">
        <v>0</v>
      </c>
      <c r="AG37" s="66">
        <v>4</v>
      </c>
      <c r="AH37" s="66">
        <v>10</v>
      </c>
      <c r="AI37" s="69">
        <v>2011665719</v>
      </c>
      <c r="AJ37" s="70" t="s">
        <v>64</v>
      </c>
      <c r="AK37" s="71">
        <v>78</v>
      </c>
      <c r="AL37" s="72">
        <v>10957000</v>
      </c>
      <c r="AM37" s="72">
        <v>77161.971830985916</v>
      </c>
      <c r="AN37" s="76">
        <v>5080000</v>
      </c>
      <c r="AO37" s="72">
        <v>1</v>
      </c>
      <c r="AP37" s="72">
        <v>0</v>
      </c>
      <c r="AQ37" s="72">
        <v>2</v>
      </c>
      <c r="AR37" s="72">
        <v>28</v>
      </c>
      <c r="AS37" s="72">
        <v>256</v>
      </c>
    </row>
    <row r="38" spans="1:45">
      <c r="A38" s="4">
        <f t="shared" si="1"/>
        <v>1153</v>
      </c>
      <c r="B38">
        <v>1</v>
      </c>
      <c r="C38">
        <v>9</v>
      </c>
      <c r="D38">
        <v>10</v>
      </c>
      <c r="E38">
        <v>13</v>
      </c>
      <c r="F38">
        <v>35</v>
      </c>
      <c r="G38">
        <v>44</v>
      </c>
      <c r="H38" s="1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175"/>
      <c r="R38" s="85">
        <v>0</v>
      </c>
      <c r="S38" s="173">
        <v>147</v>
      </c>
      <c r="T38" s="86">
        <v>8</v>
      </c>
      <c r="U38" s="86">
        <v>56</v>
      </c>
      <c r="V38" s="65">
        <v>1.8666666666666667</v>
      </c>
      <c r="W38" s="66">
        <v>4</v>
      </c>
      <c r="X38" s="66">
        <v>6</v>
      </c>
      <c r="Y38" s="66">
        <v>13</v>
      </c>
      <c r="Z38" s="66">
        <v>21</v>
      </c>
      <c r="AA38" s="66">
        <v>40</v>
      </c>
      <c r="AB38" s="87">
        <v>42</v>
      </c>
      <c r="AC38" s="68">
        <v>201</v>
      </c>
      <c r="AD38" s="66">
        <v>1</v>
      </c>
      <c r="AE38" s="66">
        <v>0</v>
      </c>
      <c r="AF38" s="66">
        <v>0</v>
      </c>
      <c r="AG38" s="66">
        <v>2</v>
      </c>
      <c r="AH38" s="66">
        <v>5</v>
      </c>
      <c r="AI38" s="69">
        <v>1700165215</v>
      </c>
      <c r="AJ38" s="70" t="s">
        <v>65</v>
      </c>
      <c r="AK38" s="71">
        <v>129</v>
      </c>
      <c r="AL38" s="72">
        <v>1025000</v>
      </c>
      <c r="AM38" s="72">
        <v>128125</v>
      </c>
      <c r="AN38" s="76">
        <v>275000</v>
      </c>
      <c r="AO38" s="72">
        <v>1</v>
      </c>
      <c r="AP38" s="72">
        <v>0</v>
      </c>
      <c r="AQ38" s="72">
        <v>0</v>
      </c>
      <c r="AR38" s="72">
        <v>3</v>
      </c>
      <c r="AS38" s="72">
        <v>25</v>
      </c>
    </row>
    <row r="39" spans="1:45">
      <c r="A39" s="4">
        <f t="shared" si="1"/>
        <v>1152</v>
      </c>
      <c r="B39">
        <v>30</v>
      </c>
      <c r="C39">
        <v>31</v>
      </c>
      <c r="D39">
        <v>32</v>
      </c>
      <c r="E39">
        <v>35</v>
      </c>
      <c r="F39">
        <v>36</v>
      </c>
      <c r="G39">
        <v>37</v>
      </c>
      <c r="H39" s="1">
        <v>13</v>
      </c>
      <c r="I39">
        <v>0</v>
      </c>
      <c r="J39">
        <v>0</v>
      </c>
      <c r="K39">
        <v>0</v>
      </c>
      <c r="L39">
        <v>0</v>
      </c>
      <c r="M39">
        <v>0</v>
      </c>
      <c r="N39" s="175"/>
      <c r="R39" s="85">
        <v>130</v>
      </c>
      <c r="S39" s="174">
        <v>139</v>
      </c>
      <c r="T39" s="88">
        <v>139</v>
      </c>
      <c r="U39" s="88">
        <v>973</v>
      </c>
      <c r="V39" s="19">
        <v>32.43333333333333</v>
      </c>
      <c r="W39" s="26">
        <v>9</v>
      </c>
      <c r="X39" s="26">
        <v>11</v>
      </c>
      <c r="Y39" s="26">
        <v>15</v>
      </c>
      <c r="Z39" s="26">
        <v>20</v>
      </c>
      <c r="AA39" s="26">
        <v>28</v>
      </c>
      <c r="AB39" s="89">
        <v>43</v>
      </c>
      <c r="AC39" s="22">
        <v>500</v>
      </c>
      <c r="AD39" s="26">
        <v>1</v>
      </c>
      <c r="AE39" s="26">
        <v>0</v>
      </c>
      <c r="AF39" s="26">
        <v>0</v>
      </c>
      <c r="AG39" s="26">
        <v>8</v>
      </c>
      <c r="AH39" s="26">
        <v>21</v>
      </c>
      <c r="AI39" s="90">
        <v>1650715215</v>
      </c>
      <c r="AJ39" s="91" t="s">
        <v>71</v>
      </c>
      <c r="AK39" s="21">
        <v>74</v>
      </c>
      <c r="AL39" s="20">
        <v>8755000</v>
      </c>
      <c r="AM39" s="20">
        <v>62985.611510791365</v>
      </c>
      <c r="AN39" s="93">
        <v>5715000</v>
      </c>
      <c r="AO39" s="20">
        <v>1</v>
      </c>
      <c r="AP39" s="20">
        <v>0</v>
      </c>
      <c r="AQ39" s="20">
        <v>2</v>
      </c>
      <c r="AR39" s="20">
        <v>40</v>
      </c>
      <c r="AS39" s="20">
        <v>263</v>
      </c>
    </row>
    <row r="40" spans="1:45">
      <c r="A40" s="4">
        <f t="shared" si="1"/>
        <v>1151</v>
      </c>
      <c r="B40">
        <v>2</v>
      </c>
      <c r="C40">
        <v>3</v>
      </c>
      <c r="D40">
        <v>9</v>
      </c>
      <c r="E40">
        <v>15</v>
      </c>
      <c r="F40">
        <v>27</v>
      </c>
      <c r="G40">
        <v>29</v>
      </c>
      <c r="H40" s="1">
        <v>0</v>
      </c>
      <c r="I40">
        <v>0</v>
      </c>
      <c r="J40">
        <v>0</v>
      </c>
      <c r="K40">
        <v>0</v>
      </c>
      <c r="L40">
        <v>0</v>
      </c>
      <c r="M40">
        <v>0</v>
      </c>
      <c r="N40" s="175"/>
      <c r="R40" s="94"/>
      <c r="S40" s="95" t="s">
        <v>72</v>
      </c>
      <c r="T40" s="5">
        <v>61.529411764705884</v>
      </c>
      <c r="U40" s="5">
        <v>430.70588235294116</v>
      </c>
      <c r="V40" s="5">
        <v>14.35686274509804</v>
      </c>
      <c r="W40" s="5">
        <v>6.2352941176470589</v>
      </c>
      <c r="X40" s="5">
        <v>10.764705882352942</v>
      </c>
      <c r="Y40" s="5">
        <v>21.235294117647058</v>
      </c>
      <c r="Z40" s="5">
        <v>27.705882352941178</v>
      </c>
      <c r="AA40" s="5">
        <v>35.352941176470587</v>
      </c>
      <c r="AB40" s="96">
        <v>41.352941176470587</v>
      </c>
      <c r="AC40" s="97">
        <v>212</v>
      </c>
      <c r="AD40" s="5">
        <v>1</v>
      </c>
      <c r="AE40" s="5">
        <v>0</v>
      </c>
      <c r="AF40" s="5">
        <v>0.41176470588235292</v>
      </c>
      <c r="AG40" s="5">
        <v>3.2941176470588234</v>
      </c>
      <c r="AH40" s="5">
        <v>12.705882352941176</v>
      </c>
      <c r="AI40" s="98">
        <v>2546250996.9411764</v>
      </c>
      <c r="AJ40" s="99"/>
      <c r="AK40" s="100">
        <v>88</v>
      </c>
      <c r="AL40" s="98">
        <v>4642295</v>
      </c>
      <c r="AM40" s="98">
        <v>86948.261390182044</v>
      </c>
      <c r="AN40" s="98">
        <v>2592647.0588235296</v>
      </c>
      <c r="AO40" s="101">
        <v>1</v>
      </c>
      <c r="AP40" s="101">
        <v>0</v>
      </c>
      <c r="AQ40" s="101">
        <v>1</v>
      </c>
      <c r="AR40" s="101">
        <v>16</v>
      </c>
      <c r="AS40" s="101">
        <v>128</v>
      </c>
    </row>
    <row r="41" spans="1:45">
      <c r="A41" s="4">
        <f t="shared" si="1"/>
        <v>1150</v>
      </c>
      <c r="B41">
        <v>8</v>
      </c>
      <c r="C41">
        <v>9</v>
      </c>
      <c r="D41">
        <v>18</v>
      </c>
      <c r="E41">
        <v>35</v>
      </c>
      <c r="F41">
        <v>39</v>
      </c>
      <c r="G41">
        <v>45</v>
      </c>
      <c r="H41" s="1">
        <v>101</v>
      </c>
      <c r="I41">
        <v>0</v>
      </c>
      <c r="J41">
        <v>0</v>
      </c>
      <c r="K41">
        <v>0</v>
      </c>
      <c r="L41">
        <v>0</v>
      </c>
      <c r="M41">
        <v>6</v>
      </c>
      <c r="N41" s="175"/>
    </row>
    <row r="42" spans="1:45">
      <c r="A42" s="4">
        <f t="shared" si="1"/>
        <v>1149</v>
      </c>
      <c r="B42">
        <v>8</v>
      </c>
      <c r="C42">
        <v>15</v>
      </c>
      <c r="D42">
        <v>19</v>
      </c>
      <c r="E42">
        <v>21</v>
      </c>
      <c r="F42">
        <v>32</v>
      </c>
      <c r="G42">
        <v>36</v>
      </c>
      <c r="H42" s="1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175"/>
      <c r="Q42" s="207" t="s">
        <v>40</v>
      </c>
      <c r="R42" s="216" t="s">
        <v>47</v>
      </c>
      <c r="S42" s="218" t="s">
        <v>6</v>
      </c>
      <c r="T42" s="220" t="s">
        <v>15</v>
      </c>
      <c r="U42" s="220" t="s">
        <v>7</v>
      </c>
      <c r="V42" s="220" t="s">
        <v>8</v>
      </c>
      <c r="W42" s="213" t="s">
        <v>81</v>
      </c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5"/>
      <c r="AK42" s="222" t="s">
        <v>83</v>
      </c>
      <c r="AL42" s="223"/>
      <c r="AM42" s="223"/>
      <c r="AN42" s="223"/>
      <c r="AO42" s="223"/>
      <c r="AP42" s="223"/>
      <c r="AQ42" s="223"/>
      <c r="AR42" s="223"/>
      <c r="AS42" s="224"/>
    </row>
    <row r="43" spans="1:45">
      <c r="A43" s="4">
        <f t="shared" si="1"/>
        <v>1148</v>
      </c>
      <c r="B43">
        <v>3</v>
      </c>
      <c r="C43">
        <v>6</v>
      </c>
      <c r="D43">
        <v>13</v>
      </c>
      <c r="E43">
        <v>15</v>
      </c>
      <c r="F43">
        <v>16</v>
      </c>
      <c r="G43">
        <v>22</v>
      </c>
      <c r="H43" s="1">
        <v>460</v>
      </c>
      <c r="I43">
        <v>0</v>
      </c>
      <c r="J43">
        <v>0</v>
      </c>
      <c r="K43">
        <v>0</v>
      </c>
      <c r="L43">
        <v>0</v>
      </c>
      <c r="M43">
        <v>22</v>
      </c>
      <c r="N43" s="175"/>
      <c r="Q43" s="212"/>
      <c r="R43" s="217"/>
      <c r="S43" s="219"/>
      <c r="T43" s="221"/>
      <c r="U43" s="221"/>
      <c r="V43" s="221"/>
      <c r="W43" s="102" t="s">
        <v>0</v>
      </c>
      <c r="X43" s="103" t="s">
        <v>1</v>
      </c>
      <c r="Y43" s="102" t="s">
        <v>2</v>
      </c>
      <c r="Z43" s="102" t="s">
        <v>3</v>
      </c>
      <c r="AA43" s="102" t="s">
        <v>4</v>
      </c>
      <c r="AB43" s="102" t="s">
        <v>5</v>
      </c>
      <c r="AC43" s="102" t="s">
        <v>16</v>
      </c>
      <c r="AD43" s="102" t="s">
        <v>9</v>
      </c>
      <c r="AE43" s="104" t="s">
        <v>10</v>
      </c>
      <c r="AF43" s="105" t="s">
        <v>11</v>
      </c>
      <c r="AG43" s="106" t="s">
        <v>12</v>
      </c>
      <c r="AH43" s="107" t="s">
        <v>13</v>
      </c>
      <c r="AI43" s="108" t="s">
        <v>20</v>
      </c>
      <c r="AJ43" s="109" t="s">
        <v>28</v>
      </c>
      <c r="AK43" s="110" t="s">
        <v>17</v>
      </c>
      <c r="AL43" s="110" t="s">
        <v>18</v>
      </c>
      <c r="AM43" s="111" t="s">
        <v>19</v>
      </c>
      <c r="AN43" s="80" t="s">
        <v>42</v>
      </c>
      <c r="AO43" s="112" t="s">
        <v>9</v>
      </c>
      <c r="AP43" s="113" t="s">
        <v>10</v>
      </c>
      <c r="AQ43" s="113" t="s">
        <v>11</v>
      </c>
      <c r="AR43" s="113" t="s">
        <v>12</v>
      </c>
      <c r="AS43" s="114" t="s">
        <v>13</v>
      </c>
    </row>
    <row r="44" spans="1:45" ht="20">
      <c r="A44" s="4">
        <f t="shared" si="1"/>
        <v>1147</v>
      </c>
      <c r="B44">
        <v>7</v>
      </c>
      <c r="C44">
        <v>11</v>
      </c>
      <c r="D44">
        <v>24</v>
      </c>
      <c r="E44">
        <v>26</v>
      </c>
      <c r="F44">
        <v>27</v>
      </c>
      <c r="G44">
        <v>37</v>
      </c>
      <c r="H44" s="1">
        <v>506</v>
      </c>
      <c r="I44">
        <v>0</v>
      </c>
      <c r="J44">
        <v>0</v>
      </c>
      <c r="K44">
        <v>0</v>
      </c>
      <c r="L44">
        <v>0</v>
      </c>
      <c r="M44">
        <v>11</v>
      </c>
      <c r="N44" s="175"/>
      <c r="Q44" s="81">
        <f>T63-T44</f>
        <v>-1</v>
      </c>
      <c r="R44" s="115" t="s">
        <v>73</v>
      </c>
      <c r="S44" s="116">
        <f>S71</f>
        <v>1189</v>
      </c>
      <c r="T44" s="59">
        <f>S44-S45</f>
        <v>143</v>
      </c>
      <c r="U44" s="59">
        <f>T44*7</f>
        <v>1001</v>
      </c>
      <c r="V44" s="117">
        <f>T44/4</f>
        <v>35.75</v>
      </c>
      <c r="W44" s="38" t="s">
        <v>50</v>
      </c>
      <c r="X44" s="118" t="s">
        <v>50</v>
      </c>
      <c r="Y44" s="38" t="s">
        <v>50</v>
      </c>
      <c r="Z44" s="38" t="s">
        <v>50</v>
      </c>
      <c r="AA44" s="38" t="s">
        <v>50</v>
      </c>
      <c r="AB44" s="119" t="s">
        <v>50</v>
      </c>
      <c r="AC44" s="120"/>
      <c r="AD44" s="121" t="s">
        <v>50</v>
      </c>
      <c r="AE44" s="121" t="s">
        <v>50</v>
      </c>
      <c r="AF44" s="121" t="s">
        <v>50</v>
      </c>
      <c r="AG44" s="121" t="s">
        <v>50</v>
      </c>
      <c r="AH44" s="122" t="s">
        <v>50</v>
      </c>
      <c r="AI44" s="123">
        <v>55943132639</v>
      </c>
      <c r="AJ44" s="124" t="s">
        <v>68</v>
      </c>
      <c r="AK44" s="83">
        <v>106</v>
      </c>
      <c r="AL44" s="125">
        <v>8296000</v>
      </c>
      <c r="AM44" s="126">
        <v>103700</v>
      </c>
      <c r="AN44" s="127">
        <v>4175000</v>
      </c>
      <c r="AO44" s="60">
        <v>0</v>
      </c>
      <c r="AP44" s="60">
        <v>0</v>
      </c>
      <c r="AQ44" s="60">
        <v>2</v>
      </c>
      <c r="AR44" s="60">
        <v>16</v>
      </c>
      <c r="AS44" s="128">
        <v>195</v>
      </c>
    </row>
    <row r="45" spans="1:45">
      <c r="A45" s="4">
        <f t="shared" si="1"/>
        <v>1146</v>
      </c>
      <c r="B45">
        <v>6</v>
      </c>
      <c r="C45">
        <v>11</v>
      </c>
      <c r="D45">
        <v>17</v>
      </c>
      <c r="E45">
        <v>19</v>
      </c>
      <c r="F45">
        <v>40</v>
      </c>
      <c r="G45">
        <v>43</v>
      </c>
      <c r="H45" s="1">
        <v>50</v>
      </c>
      <c r="I45">
        <v>0</v>
      </c>
      <c r="J45">
        <v>0</v>
      </c>
      <c r="K45">
        <v>0</v>
      </c>
      <c r="L45">
        <v>0</v>
      </c>
      <c r="M45">
        <v>0</v>
      </c>
      <c r="N45" s="175"/>
      <c r="R45" s="129">
        <v>20</v>
      </c>
      <c r="S45" s="130">
        <v>1046</v>
      </c>
      <c r="T45" s="86">
        <v>24</v>
      </c>
      <c r="U45" s="86">
        <v>168</v>
      </c>
      <c r="V45" s="131">
        <v>5.6</v>
      </c>
      <c r="W45" s="132">
        <v>7</v>
      </c>
      <c r="X45" s="132">
        <v>16</v>
      </c>
      <c r="Y45" s="132">
        <v>25</v>
      </c>
      <c r="Z45" s="132">
        <v>29</v>
      </c>
      <c r="AA45" s="132">
        <v>35</v>
      </c>
      <c r="AB45" s="133">
        <v>36</v>
      </c>
      <c r="AC45" s="134">
        <v>287</v>
      </c>
      <c r="AD45" s="132">
        <v>1</v>
      </c>
      <c r="AE45" s="132">
        <v>0</v>
      </c>
      <c r="AF45" s="132">
        <v>0</v>
      </c>
      <c r="AG45" s="132">
        <v>3</v>
      </c>
      <c r="AH45" s="135">
        <v>8</v>
      </c>
      <c r="AI45" s="136">
        <v>2011605719</v>
      </c>
      <c r="AJ45" s="137" t="s">
        <v>52</v>
      </c>
      <c r="AK45" s="138">
        <v>112</v>
      </c>
      <c r="AL45" s="72">
        <v>2680000</v>
      </c>
      <c r="AM45" s="73">
        <v>111666.66666666667</v>
      </c>
      <c r="AN45" s="139">
        <v>1800000</v>
      </c>
      <c r="AO45" s="132">
        <v>1</v>
      </c>
      <c r="AP45" s="132">
        <v>0</v>
      </c>
      <c r="AQ45" s="132">
        <v>1</v>
      </c>
      <c r="AR45" s="132">
        <v>6</v>
      </c>
      <c r="AS45" s="140">
        <v>60</v>
      </c>
    </row>
    <row r="46" spans="1:45">
      <c r="A46" s="4">
        <f t="shared" si="1"/>
        <v>1145</v>
      </c>
      <c r="B46">
        <v>2</v>
      </c>
      <c r="C46">
        <v>11</v>
      </c>
      <c r="D46">
        <v>31</v>
      </c>
      <c r="E46">
        <v>33</v>
      </c>
      <c r="F46">
        <v>37</v>
      </c>
      <c r="G46">
        <v>44</v>
      </c>
      <c r="H46" s="1">
        <v>200</v>
      </c>
      <c r="I46">
        <v>0</v>
      </c>
      <c r="J46">
        <v>0</v>
      </c>
      <c r="K46">
        <v>0</v>
      </c>
      <c r="L46">
        <v>0</v>
      </c>
      <c r="M46">
        <v>1</v>
      </c>
      <c r="N46" s="175"/>
      <c r="R46" s="129">
        <v>10</v>
      </c>
      <c r="S46" s="130">
        <v>1022</v>
      </c>
      <c r="T46" s="86">
        <v>18</v>
      </c>
      <c r="U46" s="86">
        <v>126</v>
      </c>
      <c r="V46" s="131">
        <v>4.2</v>
      </c>
      <c r="W46" s="132">
        <v>5</v>
      </c>
      <c r="X46" s="132">
        <v>6</v>
      </c>
      <c r="Y46" s="132">
        <v>11</v>
      </c>
      <c r="Z46" s="132">
        <v>29</v>
      </c>
      <c r="AA46" s="132">
        <v>42</v>
      </c>
      <c r="AB46" s="133">
        <v>45</v>
      </c>
      <c r="AC46" s="141">
        <v>205</v>
      </c>
      <c r="AD46" s="132">
        <v>1</v>
      </c>
      <c r="AE46" s="132">
        <v>0</v>
      </c>
      <c r="AF46" s="132">
        <v>1</v>
      </c>
      <c r="AG46" s="132">
        <v>6</v>
      </c>
      <c r="AH46" s="135">
        <v>11</v>
      </c>
      <c r="AI46" s="136">
        <v>4868394932</v>
      </c>
      <c r="AJ46" s="137" t="s">
        <v>53</v>
      </c>
      <c r="AK46" s="138">
        <v>130</v>
      </c>
      <c r="AL46" s="72">
        <v>2332000</v>
      </c>
      <c r="AM46" s="73">
        <v>129555.55555555556</v>
      </c>
      <c r="AN46" s="142">
        <v>1960000</v>
      </c>
      <c r="AO46" s="132">
        <v>1</v>
      </c>
      <c r="AP46" s="132">
        <v>0</v>
      </c>
      <c r="AQ46" s="132">
        <v>1</v>
      </c>
      <c r="AR46" s="132">
        <v>8</v>
      </c>
      <c r="AS46" s="140">
        <v>72</v>
      </c>
    </row>
    <row r="47" spans="1:45">
      <c r="A47" s="4">
        <f t="shared" si="1"/>
        <v>1144</v>
      </c>
      <c r="B47">
        <v>3</v>
      </c>
      <c r="C47">
        <v>4</v>
      </c>
      <c r="D47">
        <v>12</v>
      </c>
      <c r="E47">
        <v>15</v>
      </c>
      <c r="F47">
        <v>26</v>
      </c>
      <c r="G47">
        <v>34</v>
      </c>
      <c r="H47" s="1">
        <v>198</v>
      </c>
      <c r="I47">
        <v>0</v>
      </c>
      <c r="J47">
        <v>0</v>
      </c>
      <c r="K47">
        <v>0</v>
      </c>
      <c r="L47">
        <v>0</v>
      </c>
      <c r="M47">
        <v>3</v>
      </c>
      <c r="N47" s="175"/>
      <c r="R47" s="129">
        <v>100</v>
      </c>
      <c r="S47" s="130">
        <v>1004</v>
      </c>
      <c r="T47" s="86">
        <v>104</v>
      </c>
      <c r="U47" s="86">
        <v>728</v>
      </c>
      <c r="V47" s="131">
        <v>24.266666666666666</v>
      </c>
      <c r="W47" s="132">
        <v>7</v>
      </c>
      <c r="X47" s="132">
        <v>15</v>
      </c>
      <c r="Y47" s="132">
        <v>30</v>
      </c>
      <c r="Z47" s="132">
        <v>37</v>
      </c>
      <c r="AA47" s="132">
        <v>39</v>
      </c>
      <c r="AB47" s="133">
        <v>44</v>
      </c>
      <c r="AC47" s="134">
        <v>303</v>
      </c>
      <c r="AD47" s="132">
        <v>1</v>
      </c>
      <c r="AE47" s="132">
        <v>0</v>
      </c>
      <c r="AF47" s="132">
        <v>2</v>
      </c>
      <c r="AG47" s="132">
        <v>1</v>
      </c>
      <c r="AH47" s="135">
        <v>16</v>
      </c>
      <c r="AI47" s="136">
        <v>2579465399</v>
      </c>
      <c r="AJ47" s="137" t="s">
        <v>54</v>
      </c>
      <c r="AK47" s="138">
        <v>125</v>
      </c>
      <c r="AL47" s="72">
        <v>12962000</v>
      </c>
      <c r="AM47" s="73">
        <v>124634.61538461539</v>
      </c>
      <c r="AN47" s="142">
        <v>9285000</v>
      </c>
      <c r="AO47" s="132">
        <v>1</v>
      </c>
      <c r="AP47" s="132">
        <v>0</v>
      </c>
      <c r="AQ47" s="132">
        <v>5</v>
      </c>
      <c r="AR47" s="132">
        <v>30</v>
      </c>
      <c r="AS47" s="140">
        <v>357</v>
      </c>
    </row>
    <row r="48" spans="1:45">
      <c r="A48" s="4">
        <f t="shared" si="1"/>
        <v>1143</v>
      </c>
      <c r="B48">
        <v>10</v>
      </c>
      <c r="C48">
        <v>16</v>
      </c>
      <c r="D48">
        <v>17</v>
      </c>
      <c r="E48">
        <v>27</v>
      </c>
      <c r="F48">
        <v>28</v>
      </c>
      <c r="G48">
        <v>36</v>
      </c>
      <c r="H48" s="1">
        <v>609</v>
      </c>
      <c r="I48">
        <v>0</v>
      </c>
      <c r="J48">
        <v>0</v>
      </c>
      <c r="K48">
        <v>0</v>
      </c>
      <c r="L48">
        <v>1</v>
      </c>
      <c r="M48">
        <v>12</v>
      </c>
      <c r="N48" s="175"/>
      <c r="R48" s="129">
        <v>40</v>
      </c>
      <c r="S48" s="143">
        <v>900</v>
      </c>
      <c r="T48" s="86">
        <v>41</v>
      </c>
      <c r="U48" s="86">
        <v>287</v>
      </c>
      <c r="V48" s="131">
        <v>9.5666666666666664</v>
      </c>
      <c r="W48" s="132">
        <v>7</v>
      </c>
      <c r="X48" s="132">
        <v>13</v>
      </c>
      <c r="Y48" s="132">
        <v>16</v>
      </c>
      <c r="Z48" s="132">
        <v>18</v>
      </c>
      <c r="AA48" s="132">
        <v>35</v>
      </c>
      <c r="AB48" s="133">
        <v>38</v>
      </c>
      <c r="AC48" s="134">
        <v>573</v>
      </c>
      <c r="AD48" s="132">
        <v>1</v>
      </c>
      <c r="AE48" s="132">
        <v>0</v>
      </c>
      <c r="AF48" s="132">
        <v>0</v>
      </c>
      <c r="AG48" s="132">
        <v>8</v>
      </c>
      <c r="AH48" s="135">
        <v>31</v>
      </c>
      <c r="AI48" s="136">
        <v>3350406375</v>
      </c>
      <c r="AJ48" s="137" t="s">
        <v>55</v>
      </c>
      <c r="AK48" s="138">
        <v>123</v>
      </c>
      <c r="AL48" s="72">
        <v>5004000</v>
      </c>
      <c r="AM48" s="73">
        <v>122048.78048780488</v>
      </c>
      <c r="AN48" s="142">
        <v>1185000</v>
      </c>
      <c r="AO48" s="132">
        <v>1</v>
      </c>
      <c r="AP48" s="132">
        <v>0</v>
      </c>
      <c r="AQ48" s="132">
        <v>0</v>
      </c>
      <c r="AR48" s="132">
        <v>13</v>
      </c>
      <c r="AS48" s="140">
        <v>107</v>
      </c>
    </row>
    <row r="49" spans="1:45">
      <c r="A49" s="4">
        <f t="shared" si="1"/>
        <v>1142</v>
      </c>
      <c r="B49">
        <v>2</v>
      </c>
      <c r="C49">
        <v>8</v>
      </c>
      <c r="D49">
        <v>28</v>
      </c>
      <c r="E49">
        <v>30</v>
      </c>
      <c r="F49">
        <v>37</v>
      </c>
      <c r="G49">
        <v>41</v>
      </c>
      <c r="H49" s="1">
        <v>51</v>
      </c>
      <c r="I49">
        <v>0</v>
      </c>
      <c r="J49">
        <v>0</v>
      </c>
      <c r="K49">
        <v>0</v>
      </c>
      <c r="L49">
        <v>0</v>
      </c>
      <c r="M49">
        <v>5</v>
      </c>
      <c r="N49" s="175"/>
      <c r="R49" s="129">
        <v>10</v>
      </c>
      <c r="S49" s="144">
        <v>859</v>
      </c>
      <c r="T49" s="88">
        <v>18</v>
      </c>
      <c r="U49" s="88">
        <v>126</v>
      </c>
      <c r="V49" s="145">
        <v>4.2</v>
      </c>
      <c r="W49">
        <v>8</v>
      </c>
      <c r="X49">
        <v>22</v>
      </c>
      <c r="Y49">
        <v>35</v>
      </c>
      <c r="Z49">
        <v>38</v>
      </c>
      <c r="AA49">
        <v>39</v>
      </c>
      <c r="AB49" s="146">
        <v>41</v>
      </c>
      <c r="AC49" s="147">
        <v>137</v>
      </c>
      <c r="AD49">
        <v>1</v>
      </c>
      <c r="AE49">
        <v>0</v>
      </c>
      <c r="AF49">
        <v>0</v>
      </c>
      <c r="AG49">
        <v>3</v>
      </c>
      <c r="AH49" s="148">
        <v>8</v>
      </c>
      <c r="AI49" s="149">
        <v>1854117489</v>
      </c>
      <c r="AJ49" s="47" t="s">
        <v>74</v>
      </c>
      <c r="AK49" s="150">
        <v>119</v>
      </c>
      <c r="AL49" s="20">
        <v>2135000</v>
      </c>
      <c r="AM49" s="23">
        <v>118611.11111111111</v>
      </c>
      <c r="AN49" s="151">
        <v>530000</v>
      </c>
      <c r="AO49">
        <v>1</v>
      </c>
      <c r="AP49">
        <v>0</v>
      </c>
      <c r="AQ49">
        <v>0</v>
      </c>
      <c r="AR49">
        <v>5</v>
      </c>
      <c r="AS49" s="152">
        <v>56</v>
      </c>
    </row>
    <row r="50" spans="1:45">
      <c r="A50" s="4">
        <f t="shared" si="1"/>
        <v>1141</v>
      </c>
      <c r="B50">
        <v>7</v>
      </c>
      <c r="C50">
        <v>11</v>
      </c>
      <c r="D50">
        <v>12</v>
      </c>
      <c r="E50">
        <v>21</v>
      </c>
      <c r="F50">
        <v>26</v>
      </c>
      <c r="G50">
        <v>35</v>
      </c>
      <c r="H50" s="1">
        <v>298</v>
      </c>
      <c r="I50">
        <v>0</v>
      </c>
      <c r="J50">
        <v>0</v>
      </c>
      <c r="K50">
        <v>0</v>
      </c>
      <c r="L50">
        <v>0</v>
      </c>
      <c r="M50">
        <v>5</v>
      </c>
      <c r="N50" s="175"/>
      <c r="R50" s="129">
        <v>20</v>
      </c>
      <c r="S50" s="144">
        <v>841</v>
      </c>
      <c r="T50" s="88">
        <v>25</v>
      </c>
      <c r="U50" s="88">
        <v>175</v>
      </c>
      <c r="V50" s="145">
        <v>5.833333333333333</v>
      </c>
      <c r="W50">
        <v>5</v>
      </c>
      <c r="X50">
        <v>11</v>
      </c>
      <c r="Y50">
        <v>14</v>
      </c>
      <c r="Z50">
        <v>30</v>
      </c>
      <c r="AA50">
        <v>33</v>
      </c>
      <c r="AB50" s="146">
        <v>38</v>
      </c>
      <c r="AC50" s="153">
        <v>340</v>
      </c>
      <c r="AD50">
        <v>1</v>
      </c>
      <c r="AE50">
        <v>0</v>
      </c>
      <c r="AF50">
        <v>0</v>
      </c>
      <c r="AG50">
        <v>4</v>
      </c>
      <c r="AH50" s="148">
        <v>21</v>
      </c>
      <c r="AI50" s="149">
        <v>1116400714</v>
      </c>
      <c r="AJ50" s="47" t="s">
        <v>75</v>
      </c>
      <c r="AK50" s="150">
        <v>154</v>
      </c>
      <c r="AL50" s="20">
        <v>3832000</v>
      </c>
      <c r="AM50" s="23">
        <v>153280</v>
      </c>
      <c r="AN50" s="151">
        <v>1390000</v>
      </c>
      <c r="AO50">
        <v>1</v>
      </c>
      <c r="AP50">
        <v>0</v>
      </c>
      <c r="AQ50">
        <v>0</v>
      </c>
      <c r="AR50">
        <v>14</v>
      </c>
      <c r="AS50" s="152">
        <v>138</v>
      </c>
    </row>
    <row r="51" spans="1:45">
      <c r="A51" s="4">
        <f t="shared" si="1"/>
        <v>1140</v>
      </c>
      <c r="B51">
        <v>7</v>
      </c>
      <c r="C51">
        <v>10</v>
      </c>
      <c r="D51">
        <v>22</v>
      </c>
      <c r="E51">
        <v>29</v>
      </c>
      <c r="F51">
        <v>31</v>
      </c>
      <c r="G51">
        <v>38</v>
      </c>
      <c r="H51" s="1">
        <v>16</v>
      </c>
      <c r="I51">
        <v>0</v>
      </c>
      <c r="J51">
        <v>0</v>
      </c>
      <c r="K51">
        <v>0</v>
      </c>
      <c r="L51">
        <v>0</v>
      </c>
      <c r="M51">
        <v>0</v>
      </c>
      <c r="N51" s="175"/>
      <c r="R51" s="129">
        <v>100</v>
      </c>
      <c r="S51" s="143">
        <v>816</v>
      </c>
      <c r="T51" s="86">
        <v>101</v>
      </c>
      <c r="U51" s="86">
        <v>707</v>
      </c>
      <c r="V51" s="131">
        <v>23.566666666666666</v>
      </c>
      <c r="W51" s="132">
        <v>12</v>
      </c>
      <c r="X51" s="132">
        <v>18</v>
      </c>
      <c r="Y51" s="132">
        <v>19</v>
      </c>
      <c r="Z51" s="132">
        <v>29</v>
      </c>
      <c r="AA51" s="132">
        <v>31</v>
      </c>
      <c r="AB51" s="133">
        <v>39</v>
      </c>
      <c r="AC51" s="141">
        <v>62</v>
      </c>
      <c r="AD51" s="132">
        <v>1</v>
      </c>
      <c r="AE51" s="132">
        <v>0</v>
      </c>
      <c r="AF51" s="132">
        <v>0</v>
      </c>
      <c r="AG51" s="132">
        <v>1</v>
      </c>
      <c r="AH51" s="135">
        <v>7</v>
      </c>
      <c r="AI51" s="136">
        <v>2128192938</v>
      </c>
      <c r="AJ51" s="137" t="s">
        <v>56</v>
      </c>
      <c r="AK51" s="138">
        <v>136</v>
      </c>
      <c r="AL51" s="72">
        <v>13662000</v>
      </c>
      <c r="AM51" s="73">
        <v>135267.32673267327</v>
      </c>
      <c r="AN51" s="142">
        <v>6890000</v>
      </c>
      <c r="AO51" s="132">
        <v>1</v>
      </c>
      <c r="AP51" s="132">
        <v>0</v>
      </c>
      <c r="AQ51" s="132">
        <v>3</v>
      </c>
      <c r="AR51" s="132">
        <v>32</v>
      </c>
      <c r="AS51" s="140">
        <v>338</v>
      </c>
    </row>
    <row r="52" spans="1:45">
      <c r="A52" s="4">
        <f t="shared" si="1"/>
        <v>1139</v>
      </c>
      <c r="B52">
        <v>5</v>
      </c>
      <c r="C52">
        <v>12</v>
      </c>
      <c r="D52">
        <v>15</v>
      </c>
      <c r="E52">
        <v>30</v>
      </c>
      <c r="F52">
        <v>37</v>
      </c>
      <c r="G52">
        <v>40</v>
      </c>
      <c r="H52" s="1">
        <v>100</v>
      </c>
      <c r="I52">
        <v>0</v>
      </c>
      <c r="J52">
        <v>0</v>
      </c>
      <c r="K52">
        <v>0</v>
      </c>
      <c r="L52">
        <v>0</v>
      </c>
      <c r="M52">
        <v>2</v>
      </c>
      <c r="N52" s="175"/>
      <c r="R52" s="129">
        <v>10</v>
      </c>
      <c r="S52" s="144">
        <v>715</v>
      </c>
      <c r="T52" s="88">
        <v>19</v>
      </c>
      <c r="U52" s="88">
        <v>133</v>
      </c>
      <c r="V52" s="145">
        <v>4.4333333333333336</v>
      </c>
      <c r="W52">
        <v>2</v>
      </c>
      <c r="X52">
        <v>7</v>
      </c>
      <c r="Y52">
        <v>27</v>
      </c>
      <c r="Z52">
        <v>33</v>
      </c>
      <c r="AA52">
        <v>41</v>
      </c>
      <c r="AB52" s="146">
        <v>44</v>
      </c>
      <c r="AC52" s="147">
        <v>243</v>
      </c>
      <c r="AD52">
        <v>1</v>
      </c>
      <c r="AE52">
        <v>0</v>
      </c>
      <c r="AF52">
        <v>1</v>
      </c>
      <c r="AG52">
        <v>13</v>
      </c>
      <c r="AH52" s="148">
        <v>25</v>
      </c>
      <c r="AI52" s="149">
        <v>2607676528</v>
      </c>
      <c r="AJ52" s="47" t="s">
        <v>69</v>
      </c>
      <c r="AK52" s="150">
        <v>121</v>
      </c>
      <c r="AL52" s="20">
        <v>2290000</v>
      </c>
      <c r="AM52" s="23">
        <v>120526.31578947368</v>
      </c>
      <c r="AN52" s="151">
        <v>2440000</v>
      </c>
      <c r="AO52">
        <v>1</v>
      </c>
      <c r="AP52">
        <v>0</v>
      </c>
      <c r="AQ52">
        <v>1</v>
      </c>
      <c r="AR52">
        <v>15</v>
      </c>
      <c r="AS52" s="152">
        <v>98</v>
      </c>
    </row>
    <row r="53" spans="1:45">
      <c r="A53" s="4">
        <f t="shared" si="1"/>
        <v>1138</v>
      </c>
      <c r="B53">
        <v>14</v>
      </c>
      <c r="C53">
        <v>16</v>
      </c>
      <c r="D53">
        <v>19</v>
      </c>
      <c r="E53">
        <v>20</v>
      </c>
      <c r="F53">
        <v>29</v>
      </c>
      <c r="G53">
        <v>34</v>
      </c>
      <c r="H53" s="1">
        <v>66</v>
      </c>
      <c r="I53">
        <v>0</v>
      </c>
      <c r="J53">
        <v>0</v>
      </c>
      <c r="K53">
        <v>0</v>
      </c>
      <c r="L53">
        <v>0</v>
      </c>
      <c r="M53">
        <v>0</v>
      </c>
      <c r="N53" s="175"/>
      <c r="R53" s="129">
        <v>40</v>
      </c>
      <c r="S53" s="143">
        <v>696</v>
      </c>
      <c r="T53" s="86">
        <v>44</v>
      </c>
      <c r="U53" s="86">
        <v>308</v>
      </c>
      <c r="V53" s="131">
        <v>10.266666666666667</v>
      </c>
      <c r="W53" s="132">
        <v>1</v>
      </c>
      <c r="X53" s="132">
        <v>7</v>
      </c>
      <c r="Y53" s="132">
        <v>16</v>
      </c>
      <c r="Z53" s="132">
        <v>18</v>
      </c>
      <c r="AA53" s="132">
        <v>34</v>
      </c>
      <c r="AB53" s="133">
        <v>38</v>
      </c>
      <c r="AC53" s="141">
        <v>248</v>
      </c>
      <c r="AD53" s="132">
        <v>1</v>
      </c>
      <c r="AE53" s="132">
        <v>0</v>
      </c>
      <c r="AF53" s="132">
        <v>0</v>
      </c>
      <c r="AG53" s="132">
        <v>2</v>
      </c>
      <c r="AH53" s="135">
        <v>18</v>
      </c>
      <c r="AI53" s="136">
        <v>1632244413</v>
      </c>
      <c r="AJ53" s="137" t="s">
        <v>57</v>
      </c>
      <c r="AK53" s="138">
        <v>133</v>
      </c>
      <c r="AL53" s="72">
        <v>5817000</v>
      </c>
      <c r="AM53" s="73">
        <v>132204.54545454544</v>
      </c>
      <c r="AN53" s="142">
        <v>1375000</v>
      </c>
      <c r="AO53" s="132">
        <v>1</v>
      </c>
      <c r="AP53" s="132">
        <v>0</v>
      </c>
      <c r="AQ53" s="132">
        <v>0</v>
      </c>
      <c r="AR53" s="132">
        <v>12</v>
      </c>
      <c r="AS53" s="140">
        <v>155</v>
      </c>
    </row>
    <row r="54" spans="1:45">
      <c r="A54" s="4">
        <f t="shared" si="1"/>
        <v>1137</v>
      </c>
      <c r="B54">
        <v>4</v>
      </c>
      <c r="C54">
        <v>9</v>
      </c>
      <c r="D54">
        <v>12</v>
      </c>
      <c r="E54">
        <v>15</v>
      </c>
      <c r="F54">
        <v>33</v>
      </c>
      <c r="G54">
        <v>45</v>
      </c>
      <c r="H54" s="1">
        <v>0</v>
      </c>
      <c r="I54">
        <v>0</v>
      </c>
      <c r="J54">
        <v>0</v>
      </c>
      <c r="K54">
        <v>0</v>
      </c>
      <c r="L54">
        <v>0</v>
      </c>
      <c r="M54">
        <v>0</v>
      </c>
      <c r="N54" s="175"/>
      <c r="R54" s="129">
        <v>50</v>
      </c>
      <c r="S54" s="144">
        <v>652</v>
      </c>
      <c r="T54" s="88">
        <v>59</v>
      </c>
      <c r="U54" s="88">
        <v>413</v>
      </c>
      <c r="V54" s="145">
        <v>13.766666666666667</v>
      </c>
      <c r="W54">
        <v>3</v>
      </c>
      <c r="X54">
        <v>13</v>
      </c>
      <c r="Y54">
        <v>15</v>
      </c>
      <c r="Z54">
        <v>40</v>
      </c>
      <c r="AA54">
        <v>41</v>
      </c>
      <c r="AB54" s="146">
        <v>44</v>
      </c>
      <c r="AC54" s="147">
        <v>283</v>
      </c>
      <c r="AD54">
        <v>1</v>
      </c>
      <c r="AE54">
        <v>0</v>
      </c>
      <c r="AF54">
        <v>0</v>
      </c>
      <c r="AG54">
        <v>2</v>
      </c>
      <c r="AH54" s="148">
        <v>10</v>
      </c>
      <c r="AI54" s="149">
        <v>3003633525</v>
      </c>
      <c r="AJ54" s="47" t="s">
        <v>76</v>
      </c>
      <c r="AK54" s="150">
        <v>118</v>
      </c>
      <c r="AL54" s="20">
        <v>6921000</v>
      </c>
      <c r="AM54" s="23">
        <v>117305.08474576271</v>
      </c>
      <c r="AN54" s="151">
        <v>1895000</v>
      </c>
      <c r="AO54">
        <v>1</v>
      </c>
      <c r="AP54">
        <v>0</v>
      </c>
      <c r="AQ54">
        <v>0</v>
      </c>
      <c r="AR54">
        <v>20</v>
      </c>
      <c r="AS54" s="152">
        <v>179</v>
      </c>
    </row>
    <row r="55" spans="1:45">
      <c r="A55" s="4">
        <f t="shared" si="1"/>
        <v>1136</v>
      </c>
      <c r="B55">
        <v>21</v>
      </c>
      <c r="C55">
        <v>33</v>
      </c>
      <c r="D55">
        <v>35</v>
      </c>
      <c r="E55">
        <v>38</v>
      </c>
      <c r="F55">
        <v>42</v>
      </c>
      <c r="G55">
        <v>44</v>
      </c>
      <c r="H55" s="1">
        <v>94</v>
      </c>
      <c r="I55">
        <v>0</v>
      </c>
      <c r="J55">
        <v>0</v>
      </c>
      <c r="K55">
        <v>0</v>
      </c>
      <c r="L55">
        <v>0</v>
      </c>
      <c r="M55">
        <v>5</v>
      </c>
      <c r="N55" s="175"/>
      <c r="Q55" s="154"/>
      <c r="R55" s="129">
        <v>10</v>
      </c>
      <c r="S55" s="144">
        <v>593</v>
      </c>
      <c r="T55" s="88">
        <v>19</v>
      </c>
      <c r="U55" s="88">
        <v>133</v>
      </c>
      <c r="V55" s="145">
        <v>4.4333333333333336</v>
      </c>
      <c r="W55">
        <v>9</v>
      </c>
      <c r="X55">
        <v>10</v>
      </c>
      <c r="Y55">
        <v>13</v>
      </c>
      <c r="Z55">
        <v>24</v>
      </c>
      <c r="AA55">
        <v>33</v>
      </c>
      <c r="AB55" s="146">
        <v>38</v>
      </c>
      <c r="AC55" s="153">
        <v>351</v>
      </c>
      <c r="AD55">
        <v>1</v>
      </c>
      <c r="AE55">
        <v>0</v>
      </c>
      <c r="AF55">
        <v>0</v>
      </c>
      <c r="AG55">
        <v>8</v>
      </c>
      <c r="AH55" s="148">
        <v>16</v>
      </c>
      <c r="AI55" s="149">
        <v>1533313500</v>
      </c>
      <c r="AJ55" s="47" t="s">
        <v>70</v>
      </c>
      <c r="AK55" s="150">
        <v>183</v>
      </c>
      <c r="AL55" s="20">
        <v>3459000</v>
      </c>
      <c r="AM55" s="23">
        <v>182052.63157894736</v>
      </c>
      <c r="AN55" s="151">
        <v>2460000</v>
      </c>
      <c r="AO55">
        <v>1</v>
      </c>
      <c r="AP55">
        <v>0</v>
      </c>
      <c r="AQ55">
        <v>1</v>
      </c>
      <c r="AR55">
        <v>14</v>
      </c>
      <c r="AS55" s="152">
        <v>112</v>
      </c>
    </row>
    <row r="56" spans="1:45">
      <c r="A56" s="4">
        <f t="shared" si="1"/>
        <v>1135</v>
      </c>
      <c r="B56">
        <v>1</v>
      </c>
      <c r="C56">
        <v>6</v>
      </c>
      <c r="D56">
        <v>13</v>
      </c>
      <c r="E56">
        <v>19</v>
      </c>
      <c r="F56">
        <v>21</v>
      </c>
      <c r="G56">
        <v>33</v>
      </c>
      <c r="H56" s="1">
        <v>0</v>
      </c>
      <c r="I56">
        <v>0</v>
      </c>
      <c r="J56">
        <v>0</v>
      </c>
      <c r="K56">
        <v>0</v>
      </c>
      <c r="L56">
        <v>0</v>
      </c>
      <c r="M56">
        <v>0</v>
      </c>
      <c r="N56" s="175"/>
      <c r="R56" s="129">
        <v>50</v>
      </c>
      <c r="S56" s="143">
        <v>574</v>
      </c>
      <c r="T56" s="86">
        <v>50</v>
      </c>
      <c r="U56" s="86">
        <v>350</v>
      </c>
      <c r="V56" s="131">
        <v>11.666666666666666</v>
      </c>
      <c r="W56" s="132">
        <v>14</v>
      </c>
      <c r="X56" s="132">
        <v>15</v>
      </c>
      <c r="Y56" s="132">
        <v>16</v>
      </c>
      <c r="Z56" s="132">
        <v>19</v>
      </c>
      <c r="AA56" s="132">
        <v>25</v>
      </c>
      <c r="AB56" s="133">
        <v>43</v>
      </c>
      <c r="AC56" s="141">
        <v>208</v>
      </c>
      <c r="AD56" s="132">
        <v>1</v>
      </c>
      <c r="AE56" s="132">
        <v>0</v>
      </c>
      <c r="AF56" s="132">
        <v>0</v>
      </c>
      <c r="AG56" s="132">
        <v>2</v>
      </c>
      <c r="AH56" s="135">
        <v>25</v>
      </c>
      <c r="AI56" s="136">
        <v>6965409938</v>
      </c>
      <c r="AJ56" s="137" t="s">
        <v>58</v>
      </c>
      <c r="AK56" s="138">
        <v>148</v>
      </c>
      <c r="AL56" s="72">
        <v>7359000</v>
      </c>
      <c r="AM56" s="73">
        <v>147180</v>
      </c>
      <c r="AN56" s="142">
        <v>1765000</v>
      </c>
      <c r="AO56" s="132">
        <v>1</v>
      </c>
      <c r="AP56" s="132">
        <v>0</v>
      </c>
      <c r="AQ56" s="132">
        <v>0</v>
      </c>
      <c r="AR56" s="132">
        <v>16</v>
      </c>
      <c r="AS56" s="140">
        <v>193</v>
      </c>
    </row>
    <row r="57" spans="1:45">
      <c r="A57" s="4">
        <f t="shared" si="1"/>
        <v>1134</v>
      </c>
      <c r="B57">
        <v>3</v>
      </c>
      <c r="C57">
        <v>7</v>
      </c>
      <c r="D57">
        <v>9</v>
      </c>
      <c r="E57">
        <v>13</v>
      </c>
      <c r="F57">
        <v>19</v>
      </c>
      <c r="G57">
        <v>24</v>
      </c>
      <c r="H57" s="1">
        <v>102</v>
      </c>
      <c r="I57">
        <v>0</v>
      </c>
      <c r="J57">
        <v>0</v>
      </c>
      <c r="K57">
        <v>0</v>
      </c>
      <c r="L57">
        <v>0</v>
      </c>
      <c r="M57">
        <v>1</v>
      </c>
      <c r="N57" s="175"/>
      <c r="R57" s="129">
        <v>0</v>
      </c>
      <c r="S57" s="143">
        <v>524</v>
      </c>
      <c r="T57" s="86">
        <v>1</v>
      </c>
      <c r="U57" s="86">
        <v>7</v>
      </c>
      <c r="V57" s="131">
        <v>0.23333333333333334</v>
      </c>
      <c r="W57" s="132">
        <v>10</v>
      </c>
      <c r="X57" s="132">
        <v>11</v>
      </c>
      <c r="Y57" s="132">
        <v>29</v>
      </c>
      <c r="Z57" s="132">
        <v>38</v>
      </c>
      <c r="AA57" s="132">
        <v>41</v>
      </c>
      <c r="AB57" s="133">
        <v>45</v>
      </c>
      <c r="AC57" s="134">
        <v>393</v>
      </c>
      <c r="AD57" s="132">
        <v>1</v>
      </c>
      <c r="AE57" s="132">
        <v>0</v>
      </c>
      <c r="AF57" s="132">
        <v>1</v>
      </c>
      <c r="AG57" s="132">
        <v>5</v>
      </c>
      <c r="AH57" s="135">
        <v>24</v>
      </c>
      <c r="AI57" s="136">
        <v>3493805353</v>
      </c>
      <c r="AJ57" s="137" t="s">
        <v>59</v>
      </c>
      <c r="AK57" s="138">
        <v>393</v>
      </c>
      <c r="AL57" s="72">
        <v>393000</v>
      </c>
      <c r="AM57" s="73">
        <v>393000</v>
      </c>
      <c r="AN57" s="142">
        <v>1570000</v>
      </c>
      <c r="AO57" s="132">
        <v>1</v>
      </c>
      <c r="AP57" s="132">
        <v>0</v>
      </c>
      <c r="AQ57" s="132">
        <v>1</v>
      </c>
      <c r="AR57" s="132">
        <v>5</v>
      </c>
      <c r="AS57" s="140">
        <v>24</v>
      </c>
    </row>
    <row r="58" spans="1:45">
      <c r="A58" s="4">
        <f t="shared" si="1"/>
        <v>1133</v>
      </c>
      <c r="B58">
        <v>13</v>
      </c>
      <c r="C58">
        <v>14</v>
      </c>
      <c r="D58">
        <v>20</v>
      </c>
      <c r="E58">
        <v>28</v>
      </c>
      <c r="F58">
        <v>29</v>
      </c>
      <c r="G58">
        <v>34</v>
      </c>
      <c r="H58" s="1">
        <v>137</v>
      </c>
      <c r="I58">
        <v>0</v>
      </c>
      <c r="J58">
        <v>0</v>
      </c>
      <c r="K58">
        <v>0</v>
      </c>
      <c r="L58">
        <v>0</v>
      </c>
      <c r="M58">
        <v>6</v>
      </c>
      <c r="N58" s="175"/>
      <c r="R58" s="129">
        <v>60</v>
      </c>
      <c r="S58" s="143">
        <v>523</v>
      </c>
      <c r="T58" s="86">
        <v>62</v>
      </c>
      <c r="U58" s="86">
        <v>434</v>
      </c>
      <c r="V58" s="131">
        <v>14.466666666666667</v>
      </c>
      <c r="W58" s="132">
        <v>1</v>
      </c>
      <c r="X58" s="132">
        <v>4</v>
      </c>
      <c r="Y58" s="132">
        <v>37</v>
      </c>
      <c r="Z58" s="132">
        <v>38</v>
      </c>
      <c r="AA58" s="132">
        <v>40</v>
      </c>
      <c r="AB58" s="133">
        <v>45</v>
      </c>
      <c r="AC58" s="134">
        <v>341</v>
      </c>
      <c r="AD58" s="132">
        <v>1</v>
      </c>
      <c r="AE58" s="132">
        <v>0</v>
      </c>
      <c r="AF58" s="132">
        <v>2</v>
      </c>
      <c r="AG58" s="132">
        <v>3</v>
      </c>
      <c r="AH58" s="135">
        <v>27</v>
      </c>
      <c r="AI58" s="136">
        <v>1783308898</v>
      </c>
      <c r="AJ58" s="137" t="s">
        <v>60</v>
      </c>
      <c r="AK58" s="138">
        <v>135</v>
      </c>
      <c r="AL58" s="72">
        <v>8335000</v>
      </c>
      <c r="AM58" s="73">
        <v>134435.48387096773</v>
      </c>
      <c r="AN58" s="142">
        <v>7670000</v>
      </c>
      <c r="AO58" s="132">
        <v>1</v>
      </c>
      <c r="AP58" s="132">
        <v>0</v>
      </c>
      <c r="AQ58" s="132">
        <v>4</v>
      </c>
      <c r="AR58" s="132">
        <v>33</v>
      </c>
      <c r="AS58" s="140">
        <v>244</v>
      </c>
    </row>
    <row r="59" spans="1:45">
      <c r="A59" s="4">
        <f t="shared" si="1"/>
        <v>1132</v>
      </c>
      <c r="B59">
        <v>6</v>
      </c>
      <c r="C59">
        <v>7</v>
      </c>
      <c r="D59">
        <v>19</v>
      </c>
      <c r="E59">
        <v>28</v>
      </c>
      <c r="F59">
        <v>34</v>
      </c>
      <c r="G59">
        <v>41</v>
      </c>
      <c r="H59" s="1">
        <v>243</v>
      </c>
      <c r="I59">
        <v>0</v>
      </c>
      <c r="J59">
        <v>0</v>
      </c>
      <c r="K59">
        <v>0</v>
      </c>
      <c r="L59">
        <v>0</v>
      </c>
      <c r="M59">
        <v>5</v>
      </c>
      <c r="N59" s="175"/>
      <c r="R59" s="129">
        <v>100</v>
      </c>
      <c r="S59" s="143">
        <v>461</v>
      </c>
      <c r="T59" s="86">
        <v>105</v>
      </c>
      <c r="U59" s="86">
        <v>735</v>
      </c>
      <c r="V59" s="131">
        <v>24.5</v>
      </c>
      <c r="W59" s="132">
        <v>11</v>
      </c>
      <c r="X59" s="132">
        <v>18</v>
      </c>
      <c r="Y59" s="132">
        <v>26</v>
      </c>
      <c r="Z59" s="132">
        <v>31</v>
      </c>
      <c r="AA59" s="132">
        <v>37</v>
      </c>
      <c r="AB59" s="133">
        <v>40</v>
      </c>
      <c r="AC59" s="134">
        <v>551</v>
      </c>
      <c r="AD59" s="132">
        <v>1</v>
      </c>
      <c r="AE59" s="132">
        <v>0</v>
      </c>
      <c r="AF59" s="132">
        <v>1</v>
      </c>
      <c r="AG59" s="132">
        <v>2</v>
      </c>
      <c r="AH59" s="135">
        <v>29</v>
      </c>
      <c r="AI59" s="136">
        <v>1950054806</v>
      </c>
      <c r="AJ59" s="137" t="s">
        <v>61</v>
      </c>
      <c r="AK59" s="138">
        <v>121</v>
      </c>
      <c r="AL59" s="72">
        <v>12619000</v>
      </c>
      <c r="AM59" s="73">
        <v>120180.95238095238</v>
      </c>
      <c r="AN59" s="142">
        <v>4755000</v>
      </c>
      <c r="AO59" s="132">
        <v>1</v>
      </c>
      <c r="AP59" s="132">
        <v>0</v>
      </c>
      <c r="AQ59" s="132">
        <v>1</v>
      </c>
      <c r="AR59" s="132">
        <v>40</v>
      </c>
      <c r="AS59" s="140">
        <v>311</v>
      </c>
    </row>
    <row r="60" spans="1:45">
      <c r="A60" s="4">
        <f t="shared" si="1"/>
        <v>1131</v>
      </c>
      <c r="B60">
        <v>1</v>
      </c>
      <c r="C60">
        <v>2</v>
      </c>
      <c r="D60">
        <v>6</v>
      </c>
      <c r="E60">
        <v>14</v>
      </c>
      <c r="F60">
        <v>27</v>
      </c>
      <c r="G60">
        <v>38</v>
      </c>
      <c r="H60" s="1">
        <v>0</v>
      </c>
      <c r="I60">
        <v>0</v>
      </c>
      <c r="J60">
        <v>0</v>
      </c>
      <c r="K60">
        <v>0</v>
      </c>
      <c r="L60">
        <v>0</v>
      </c>
      <c r="M60">
        <v>0</v>
      </c>
      <c r="N60" s="175"/>
      <c r="R60" s="129">
        <v>30</v>
      </c>
      <c r="S60" s="143">
        <v>356</v>
      </c>
      <c r="T60" s="86">
        <v>32</v>
      </c>
      <c r="U60" s="86">
        <v>224</v>
      </c>
      <c r="V60" s="131">
        <v>7.4666666666666668</v>
      </c>
      <c r="W60" s="132">
        <v>2</v>
      </c>
      <c r="X60" s="132">
        <v>8</v>
      </c>
      <c r="Y60" s="132">
        <v>14</v>
      </c>
      <c r="Z60" s="132">
        <v>25</v>
      </c>
      <c r="AA60" s="132">
        <v>29</v>
      </c>
      <c r="AB60" s="133">
        <v>45</v>
      </c>
      <c r="AC60" s="134">
        <v>463</v>
      </c>
      <c r="AD60" s="132">
        <v>1</v>
      </c>
      <c r="AE60" s="132">
        <v>0</v>
      </c>
      <c r="AF60" s="132">
        <v>1</v>
      </c>
      <c r="AG60" s="132">
        <v>10</v>
      </c>
      <c r="AH60" s="135">
        <v>55</v>
      </c>
      <c r="AI60" s="136">
        <v>1159334597</v>
      </c>
      <c r="AJ60" s="137" t="s">
        <v>62</v>
      </c>
      <c r="AK60" s="138">
        <v>168</v>
      </c>
      <c r="AL60" s="72">
        <v>5365000</v>
      </c>
      <c r="AM60" s="73">
        <v>167656.25</v>
      </c>
      <c r="AN60" s="142">
        <v>4565000</v>
      </c>
      <c r="AO60" s="132">
        <v>1</v>
      </c>
      <c r="AP60" s="132">
        <v>0</v>
      </c>
      <c r="AQ60" s="132">
        <v>2</v>
      </c>
      <c r="AR60" s="132">
        <v>26</v>
      </c>
      <c r="AS60" s="140">
        <v>173</v>
      </c>
    </row>
    <row r="61" spans="1:45">
      <c r="A61" s="4">
        <f>A62+1</f>
        <v>1130</v>
      </c>
      <c r="B61">
        <v>15</v>
      </c>
      <c r="C61">
        <v>19</v>
      </c>
      <c r="D61">
        <v>21</v>
      </c>
      <c r="E61">
        <v>25</v>
      </c>
      <c r="F61">
        <v>27</v>
      </c>
      <c r="G61">
        <v>28</v>
      </c>
      <c r="H61" s="1">
        <v>25</v>
      </c>
      <c r="I61">
        <v>0</v>
      </c>
      <c r="J61">
        <v>0</v>
      </c>
      <c r="K61">
        <v>0</v>
      </c>
      <c r="L61">
        <v>0</v>
      </c>
      <c r="M61">
        <v>0</v>
      </c>
      <c r="N61" s="175"/>
      <c r="R61" s="129">
        <v>20</v>
      </c>
      <c r="S61" s="143">
        <v>324</v>
      </c>
      <c r="T61" s="86">
        <v>21</v>
      </c>
      <c r="U61" s="86">
        <v>147</v>
      </c>
      <c r="V61" s="131">
        <v>4.9000000000000004</v>
      </c>
      <c r="W61" s="132">
        <v>2</v>
      </c>
      <c r="X61" s="132">
        <v>4</v>
      </c>
      <c r="Y61" s="132">
        <v>21</v>
      </c>
      <c r="Z61" s="132">
        <v>25</v>
      </c>
      <c r="AA61" s="132">
        <v>33</v>
      </c>
      <c r="AB61" s="133">
        <v>36</v>
      </c>
      <c r="AC61" s="141">
        <v>164</v>
      </c>
      <c r="AD61" s="132">
        <v>1</v>
      </c>
      <c r="AE61" s="132">
        <v>0</v>
      </c>
      <c r="AF61" s="132">
        <v>0</v>
      </c>
      <c r="AG61" s="132">
        <v>0</v>
      </c>
      <c r="AH61" s="135">
        <v>4</v>
      </c>
      <c r="AI61" s="155">
        <v>1865150350</v>
      </c>
      <c r="AJ61" s="137" t="s">
        <v>63</v>
      </c>
      <c r="AK61" s="138">
        <v>107</v>
      </c>
      <c r="AL61" s="72">
        <v>2234000</v>
      </c>
      <c r="AM61" s="73">
        <v>106380.95238095238</v>
      </c>
      <c r="AN61" s="142">
        <v>460000</v>
      </c>
      <c r="AO61" s="132">
        <v>1</v>
      </c>
      <c r="AP61" s="132">
        <v>0</v>
      </c>
      <c r="AQ61" s="132">
        <v>0</v>
      </c>
      <c r="AR61" s="132">
        <v>3</v>
      </c>
      <c r="AS61" s="140">
        <v>62</v>
      </c>
    </row>
    <row r="62" spans="1:45">
      <c r="A62" s="4">
        <v>1129</v>
      </c>
      <c r="B62">
        <v>5</v>
      </c>
      <c r="C62">
        <v>10</v>
      </c>
      <c r="D62">
        <v>11</v>
      </c>
      <c r="E62">
        <v>17</v>
      </c>
      <c r="F62">
        <v>28</v>
      </c>
      <c r="G62">
        <v>34</v>
      </c>
      <c r="H62" s="1">
        <v>86</v>
      </c>
      <c r="I62">
        <v>0</v>
      </c>
      <c r="J62">
        <v>0</v>
      </c>
      <c r="K62">
        <v>0</v>
      </c>
      <c r="L62">
        <v>0</v>
      </c>
      <c r="M62">
        <v>0</v>
      </c>
      <c r="N62" s="175"/>
      <c r="R62" s="129">
        <v>10</v>
      </c>
      <c r="S62" s="144">
        <v>303</v>
      </c>
      <c r="T62" s="88">
        <v>14</v>
      </c>
      <c r="U62" s="88">
        <v>98</v>
      </c>
      <c r="V62" s="145">
        <v>3.2666666666666666</v>
      </c>
      <c r="W62">
        <v>2</v>
      </c>
      <c r="X62">
        <v>14</v>
      </c>
      <c r="Y62">
        <v>17</v>
      </c>
      <c r="Z62">
        <v>30</v>
      </c>
      <c r="AA62">
        <v>38</v>
      </c>
      <c r="AB62" s="146">
        <v>45</v>
      </c>
      <c r="AC62" s="147">
        <v>259</v>
      </c>
      <c r="AD62">
        <v>1</v>
      </c>
      <c r="AE62">
        <v>0</v>
      </c>
      <c r="AF62">
        <v>1</v>
      </c>
      <c r="AG62">
        <v>5</v>
      </c>
      <c r="AH62" s="148">
        <v>24</v>
      </c>
      <c r="AI62" s="156">
        <v>1674563516</v>
      </c>
      <c r="AJ62" s="47" t="s">
        <v>77</v>
      </c>
      <c r="AK62" s="150">
        <v>125</v>
      </c>
      <c r="AL62" s="20">
        <v>1740000</v>
      </c>
      <c r="AM62" s="23">
        <v>124285.71428571429</v>
      </c>
      <c r="AN62" s="151">
        <v>2965000</v>
      </c>
      <c r="AO62">
        <v>1</v>
      </c>
      <c r="AP62">
        <v>0</v>
      </c>
      <c r="AQ62">
        <v>2</v>
      </c>
      <c r="AR62">
        <v>5</v>
      </c>
      <c r="AS62" s="152">
        <v>63</v>
      </c>
    </row>
    <row r="63" spans="1:45">
      <c r="A63" s="4">
        <v>1128</v>
      </c>
      <c r="B63">
        <v>1</v>
      </c>
      <c r="C63">
        <v>5</v>
      </c>
      <c r="D63">
        <v>8</v>
      </c>
      <c r="E63">
        <v>16</v>
      </c>
      <c r="F63">
        <v>28</v>
      </c>
      <c r="G63">
        <v>33</v>
      </c>
      <c r="H63" s="1">
        <v>20</v>
      </c>
      <c r="I63">
        <v>0</v>
      </c>
      <c r="J63">
        <v>0</v>
      </c>
      <c r="K63">
        <v>0</v>
      </c>
      <c r="L63">
        <v>0</v>
      </c>
      <c r="M63">
        <v>0</v>
      </c>
      <c r="N63" s="175">
        <v>0</v>
      </c>
      <c r="R63" s="129">
        <v>140</v>
      </c>
      <c r="S63" s="143">
        <v>289</v>
      </c>
      <c r="T63" s="92">
        <v>142</v>
      </c>
      <c r="U63" s="86">
        <v>994</v>
      </c>
      <c r="V63" s="131">
        <v>33.133333333333333</v>
      </c>
      <c r="W63" s="132">
        <v>3</v>
      </c>
      <c r="X63" s="132">
        <v>14</v>
      </c>
      <c r="Y63" s="132">
        <v>33</v>
      </c>
      <c r="Z63" s="132">
        <v>37</v>
      </c>
      <c r="AA63" s="132">
        <v>38</v>
      </c>
      <c r="AB63" s="133">
        <v>42</v>
      </c>
      <c r="AC63" s="134">
        <v>376</v>
      </c>
      <c r="AD63" s="132">
        <v>1</v>
      </c>
      <c r="AE63" s="132">
        <v>0</v>
      </c>
      <c r="AF63" s="132">
        <v>0</v>
      </c>
      <c r="AG63" s="132">
        <v>6</v>
      </c>
      <c r="AH63" s="135">
        <v>21</v>
      </c>
      <c r="AI63" s="155">
        <v>2011820719</v>
      </c>
      <c r="AJ63" s="137" t="s">
        <v>64</v>
      </c>
      <c r="AK63" s="138">
        <v>138</v>
      </c>
      <c r="AL63" s="72">
        <v>19494000</v>
      </c>
      <c r="AM63" s="73">
        <v>137281.69014084508</v>
      </c>
      <c r="AN63" s="142">
        <v>9985000</v>
      </c>
      <c r="AO63" s="132">
        <v>1</v>
      </c>
      <c r="AP63" s="132">
        <v>0</v>
      </c>
      <c r="AQ63" s="132">
        <v>4</v>
      </c>
      <c r="AR63" s="132">
        <v>57</v>
      </c>
      <c r="AS63" s="140">
        <v>467</v>
      </c>
    </row>
    <row r="64" spans="1:45">
      <c r="A64" s="4">
        <v>1127</v>
      </c>
      <c r="B64">
        <v>10</v>
      </c>
      <c r="C64">
        <v>15</v>
      </c>
      <c r="D64">
        <v>24</v>
      </c>
      <c r="E64">
        <v>30</v>
      </c>
      <c r="F64">
        <v>31</v>
      </c>
      <c r="G64">
        <v>37</v>
      </c>
      <c r="H64" s="1">
        <v>137</v>
      </c>
      <c r="I64">
        <v>0</v>
      </c>
      <c r="J64">
        <v>0</v>
      </c>
      <c r="K64">
        <v>0</v>
      </c>
      <c r="L64">
        <v>0</v>
      </c>
      <c r="M64">
        <v>3</v>
      </c>
      <c r="N64" s="175">
        <v>0</v>
      </c>
      <c r="R64" s="129">
        <v>0</v>
      </c>
      <c r="S64" s="143">
        <v>147</v>
      </c>
      <c r="T64" s="86">
        <v>8</v>
      </c>
      <c r="U64" s="86">
        <v>56</v>
      </c>
      <c r="V64" s="131">
        <v>1.8666666666666667</v>
      </c>
      <c r="W64" s="132">
        <v>4</v>
      </c>
      <c r="X64" s="132">
        <v>6</v>
      </c>
      <c r="Y64" s="132">
        <v>13</v>
      </c>
      <c r="Z64" s="132">
        <v>21</v>
      </c>
      <c r="AA64" s="132">
        <v>40</v>
      </c>
      <c r="AB64" s="133">
        <v>42</v>
      </c>
      <c r="AC64" s="134">
        <v>303</v>
      </c>
      <c r="AD64" s="132">
        <v>1</v>
      </c>
      <c r="AE64" s="132">
        <v>0</v>
      </c>
      <c r="AF64" s="132">
        <v>0</v>
      </c>
      <c r="AG64" s="132">
        <v>2</v>
      </c>
      <c r="AH64" s="135">
        <v>8</v>
      </c>
      <c r="AI64" s="155">
        <v>1700180215</v>
      </c>
      <c r="AJ64" s="137" t="s">
        <v>65</v>
      </c>
      <c r="AK64" s="138">
        <v>208</v>
      </c>
      <c r="AL64" s="72">
        <v>1659000</v>
      </c>
      <c r="AM64" s="73">
        <v>207375</v>
      </c>
      <c r="AN64" s="142">
        <v>460000</v>
      </c>
      <c r="AO64" s="132">
        <v>1</v>
      </c>
      <c r="AP64" s="132">
        <v>0</v>
      </c>
      <c r="AQ64" s="132">
        <v>0</v>
      </c>
      <c r="AR64" s="132">
        <v>5</v>
      </c>
      <c r="AS64" s="140">
        <v>42</v>
      </c>
    </row>
    <row r="65" spans="1:45">
      <c r="A65" s="4">
        <v>1126</v>
      </c>
      <c r="B65">
        <v>4</v>
      </c>
      <c r="C65">
        <v>5</v>
      </c>
      <c r="D65">
        <v>9</v>
      </c>
      <c r="E65">
        <v>11</v>
      </c>
      <c r="F65">
        <v>37</v>
      </c>
      <c r="G65">
        <v>40</v>
      </c>
      <c r="H65" s="1">
        <v>28</v>
      </c>
      <c r="I65">
        <v>0</v>
      </c>
      <c r="J65">
        <v>0</v>
      </c>
      <c r="K65">
        <v>0</v>
      </c>
      <c r="L65">
        <v>0</v>
      </c>
      <c r="M65">
        <v>0</v>
      </c>
      <c r="N65" s="175">
        <v>0</v>
      </c>
      <c r="R65" s="129">
        <v>60</v>
      </c>
      <c r="S65" s="144">
        <v>139</v>
      </c>
      <c r="T65" s="88">
        <v>68</v>
      </c>
      <c r="U65" s="88">
        <v>476</v>
      </c>
      <c r="V65" s="145">
        <v>15.866666666666667</v>
      </c>
      <c r="W65">
        <v>9</v>
      </c>
      <c r="X65">
        <v>11</v>
      </c>
      <c r="Y65">
        <v>15</v>
      </c>
      <c r="Z65">
        <v>20</v>
      </c>
      <c r="AA65">
        <v>28</v>
      </c>
      <c r="AB65" s="146">
        <v>43</v>
      </c>
      <c r="AC65" s="153">
        <v>712</v>
      </c>
      <c r="AD65">
        <v>1</v>
      </c>
      <c r="AE65">
        <v>0</v>
      </c>
      <c r="AF65">
        <v>0</v>
      </c>
      <c r="AG65">
        <v>9</v>
      </c>
      <c r="AH65" s="148">
        <v>26</v>
      </c>
      <c r="AI65" s="156">
        <v>1650790215</v>
      </c>
      <c r="AJ65" s="47" t="s">
        <v>71</v>
      </c>
      <c r="AK65" s="150">
        <v>113</v>
      </c>
      <c r="AL65" s="20">
        <v>7648000</v>
      </c>
      <c r="AM65" s="23">
        <v>112470.58823529411</v>
      </c>
      <c r="AN65" s="151">
        <v>6405000</v>
      </c>
      <c r="AO65">
        <v>1</v>
      </c>
      <c r="AP65">
        <v>0</v>
      </c>
      <c r="AQ65">
        <v>3</v>
      </c>
      <c r="AR65">
        <v>36</v>
      </c>
      <c r="AS65" s="152">
        <v>201</v>
      </c>
    </row>
    <row r="66" spans="1:45">
      <c r="A66" s="4">
        <v>1125</v>
      </c>
      <c r="B66">
        <v>6</v>
      </c>
      <c r="C66">
        <v>14</v>
      </c>
      <c r="D66">
        <v>25</v>
      </c>
      <c r="E66">
        <v>33</v>
      </c>
      <c r="F66">
        <v>40</v>
      </c>
      <c r="G66">
        <v>44</v>
      </c>
      <c r="H66" s="1">
        <v>30</v>
      </c>
      <c r="I66">
        <v>0</v>
      </c>
      <c r="J66">
        <v>0</v>
      </c>
      <c r="K66">
        <v>0</v>
      </c>
      <c r="L66">
        <v>0</v>
      </c>
      <c r="M66">
        <v>0</v>
      </c>
      <c r="N66" s="175">
        <v>0</v>
      </c>
      <c r="R66" s="129">
        <v>70</v>
      </c>
      <c r="S66" s="144">
        <v>71</v>
      </c>
      <c r="T66" s="88">
        <v>71</v>
      </c>
      <c r="U66" s="88">
        <v>497</v>
      </c>
      <c r="V66" s="145">
        <v>16.566666666666666</v>
      </c>
      <c r="W66">
        <v>5</v>
      </c>
      <c r="X66">
        <v>9</v>
      </c>
      <c r="Y66">
        <v>12</v>
      </c>
      <c r="Z66">
        <v>16</v>
      </c>
      <c r="AA66">
        <v>29</v>
      </c>
      <c r="AB66" s="146">
        <v>41</v>
      </c>
      <c r="AC66" s="153">
        <v>447</v>
      </c>
      <c r="AD66">
        <v>1</v>
      </c>
      <c r="AE66">
        <v>0</v>
      </c>
      <c r="AF66">
        <v>1</v>
      </c>
      <c r="AG66">
        <v>0</v>
      </c>
      <c r="AH66" s="148">
        <v>17</v>
      </c>
      <c r="AI66" s="156">
        <v>5003262500</v>
      </c>
      <c r="AJ66" s="157" t="s">
        <v>78</v>
      </c>
      <c r="AK66" s="150">
        <v>103</v>
      </c>
      <c r="AL66" s="20">
        <v>7312000</v>
      </c>
      <c r="AM66" s="23">
        <v>102985.91549295775</v>
      </c>
      <c r="AN66" s="151">
        <v>5775000</v>
      </c>
      <c r="AO66">
        <v>1</v>
      </c>
      <c r="AP66">
        <v>0</v>
      </c>
      <c r="AQ66">
        <v>3</v>
      </c>
      <c r="AR66">
        <v>22</v>
      </c>
      <c r="AS66" s="152">
        <v>215</v>
      </c>
    </row>
    <row r="67" spans="1:45">
      <c r="A67" s="4">
        <v>1124</v>
      </c>
      <c r="B67">
        <v>3</v>
      </c>
      <c r="C67">
        <v>8</v>
      </c>
      <c r="D67">
        <v>17</v>
      </c>
      <c r="E67">
        <v>30</v>
      </c>
      <c r="F67">
        <v>33</v>
      </c>
      <c r="G67">
        <v>34</v>
      </c>
      <c r="H67" s="1">
        <v>111</v>
      </c>
      <c r="I67">
        <v>0</v>
      </c>
      <c r="J67">
        <v>0</v>
      </c>
      <c r="K67">
        <v>0</v>
      </c>
      <c r="L67">
        <v>0</v>
      </c>
      <c r="M67">
        <v>2</v>
      </c>
      <c r="N67" s="175">
        <v>0</v>
      </c>
      <c r="R67" s="146"/>
      <c r="S67" s="158" t="s">
        <v>79</v>
      </c>
      <c r="T67" s="5">
        <v>47.545454545454547</v>
      </c>
      <c r="U67" s="5">
        <v>332.81818181818181</v>
      </c>
      <c r="V67" s="5">
        <v>11.093939393939396</v>
      </c>
      <c r="W67" s="5">
        <v>5.8636363636363633</v>
      </c>
      <c r="X67" s="5">
        <v>11.454545454545455</v>
      </c>
      <c r="Y67" s="5">
        <v>20.636363636363637</v>
      </c>
      <c r="Z67" s="5">
        <v>28.40909090909091</v>
      </c>
      <c r="AA67" s="5">
        <v>35.5</v>
      </c>
      <c r="AB67" s="5">
        <v>41.454545454545453</v>
      </c>
      <c r="AC67" s="5">
        <v>329.5</v>
      </c>
      <c r="AD67" s="5">
        <v>1</v>
      </c>
      <c r="AE67" s="5">
        <v>0</v>
      </c>
      <c r="AF67" s="5">
        <v>0.5</v>
      </c>
      <c r="AG67" s="5">
        <v>4.3181818181818183</v>
      </c>
      <c r="AH67" s="159">
        <v>19.59090909090909</v>
      </c>
      <c r="AI67" s="160">
        <v>2542869665.409091</v>
      </c>
      <c r="AJ67" s="161" t="s">
        <v>80</v>
      </c>
      <c r="AK67" s="5">
        <v>146.04545454545453</v>
      </c>
      <c r="AL67" s="98">
        <v>6147818.1818181816</v>
      </c>
      <c r="AM67" s="162">
        <v>145472.05364976544</v>
      </c>
      <c r="AN67" s="163">
        <v>3526590.9090909092</v>
      </c>
      <c r="AO67" s="5">
        <v>1</v>
      </c>
      <c r="AP67" s="5">
        <v>0</v>
      </c>
      <c r="AQ67" s="5">
        <v>1.4545454545454546</v>
      </c>
      <c r="AR67" s="5">
        <v>18.954545454545453</v>
      </c>
      <c r="AS67" s="164">
        <v>166.68181818181819</v>
      </c>
    </row>
    <row r="68" spans="1:45">
      <c r="A68" s="4">
        <v>1123</v>
      </c>
      <c r="B68">
        <v>13</v>
      </c>
      <c r="C68">
        <v>19</v>
      </c>
      <c r="D68">
        <v>21</v>
      </c>
      <c r="E68">
        <v>24</v>
      </c>
      <c r="F68">
        <v>34</v>
      </c>
      <c r="G68">
        <v>35</v>
      </c>
      <c r="H68" s="1">
        <v>38</v>
      </c>
      <c r="I68">
        <v>0</v>
      </c>
      <c r="J68">
        <v>0</v>
      </c>
      <c r="K68">
        <v>0</v>
      </c>
      <c r="L68">
        <v>0</v>
      </c>
      <c r="M68">
        <v>0</v>
      </c>
      <c r="N68" s="175">
        <v>0</v>
      </c>
    </row>
    <row r="69" spans="1:45">
      <c r="A69" s="4">
        <v>1122</v>
      </c>
      <c r="B69">
        <v>3</v>
      </c>
      <c r="C69">
        <v>6</v>
      </c>
      <c r="D69">
        <v>21</v>
      </c>
      <c r="E69">
        <v>30</v>
      </c>
      <c r="F69">
        <v>34</v>
      </c>
      <c r="G69">
        <v>35</v>
      </c>
      <c r="H69" s="1">
        <v>22</v>
      </c>
      <c r="I69">
        <v>0</v>
      </c>
      <c r="J69">
        <v>0</v>
      </c>
      <c r="K69">
        <v>0</v>
      </c>
      <c r="L69">
        <v>0</v>
      </c>
      <c r="M69">
        <v>1</v>
      </c>
      <c r="N69" s="175">
        <v>0</v>
      </c>
      <c r="Q69" s="207" t="s">
        <v>40</v>
      </c>
      <c r="R69" s="216" t="s">
        <v>47</v>
      </c>
      <c r="S69" s="218" t="s">
        <v>6</v>
      </c>
      <c r="T69" s="220" t="s">
        <v>15</v>
      </c>
      <c r="U69" s="220" t="s">
        <v>7</v>
      </c>
      <c r="V69" s="220" t="s">
        <v>8</v>
      </c>
      <c r="W69" s="213" t="s">
        <v>81</v>
      </c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5"/>
      <c r="AK69" s="222" t="s">
        <v>83</v>
      </c>
      <c r="AL69" s="223"/>
      <c r="AM69" s="223"/>
      <c r="AN69" s="223"/>
      <c r="AO69" s="223"/>
      <c r="AP69" s="223"/>
      <c r="AQ69" s="223"/>
      <c r="AR69" s="223"/>
      <c r="AS69" s="224"/>
    </row>
    <row r="70" spans="1:45">
      <c r="A70" s="4">
        <v>1121</v>
      </c>
      <c r="B70">
        <v>6</v>
      </c>
      <c r="C70">
        <v>24</v>
      </c>
      <c r="D70">
        <v>31</v>
      </c>
      <c r="E70">
        <v>32</v>
      </c>
      <c r="F70">
        <v>38</v>
      </c>
      <c r="G70">
        <v>44</v>
      </c>
      <c r="H70" s="1">
        <v>63</v>
      </c>
      <c r="I70">
        <v>0</v>
      </c>
      <c r="J70">
        <v>0</v>
      </c>
      <c r="K70">
        <v>0</v>
      </c>
      <c r="L70">
        <v>0</v>
      </c>
      <c r="M70">
        <v>2</v>
      </c>
      <c r="N70" s="175">
        <v>0</v>
      </c>
      <c r="Q70" s="212"/>
      <c r="R70" s="217"/>
      <c r="S70" s="219"/>
      <c r="T70" s="221"/>
      <c r="U70" s="221"/>
      <c r="V70" s="221"/>
      <c r="W70" s="102" t="s">
        <v>0</v>
      </c>
      <c r="X70" s="103" t="s">
        <v>1</v>
      </c>
      <c r="Y70" s="102" t="s">
        <v>2</v>
      </c>
      <c r="Z70" s="102" t="s">
        <v>3</v>
      </c>
      <c r="AA70" s="102" t="s">
        <v>4</v>
      </c>
      <c r="AB70" s="102" t="s">
        <v>5</v>
      </c>
      <c r="AC70" s="102" t="s">
        <v>16</v>
      </c>
      <c r="AD70" s="102" t="s">
        <v>9</v>
      </c>
      <c r="AE70" s="104" t="s">
        <v>10</v>
      </c>
      <c r="AF70" s="105" t="s">
        <v>11</v>
      </c>
      <c r="AG70" s="106" t="s">
        <v>12</v>
      </c>
      <c r="AH70" s="107" t="s">
        <v>13</v>
      </c>
      <c r="AI70" s="108" t="s">
        <v>20</v>
      </c>
      <c r="AJ70" s="109" t="s">
        <v>28</v>
      </c>
      <c r="AK70" s="110" t="s">
        <v>17</v>
      </c>
      <c r="AL70" s="110" t="s">
        <v>18</v>
      </c>
      <c r="AM70" s="111" t="s">
        <v>19</v>
      </c>
      <c r="AN70" s="80" t="s">
        <v>42</v>
      </c>
      <c r="AO70" s="112" t="s">
        <v>9</v>
      </c>
      <c r="AP70" s="113" t="s">
        <v>10</v>
      </c>
      <c r="AQ70" s="113" t="s">
        <v>11</v>
      </c>
      <c r="AR70" s="113" t="s">
        <v>12</v>
      </c>
      <c r="AS70" s="114" t="s">
        <v>13</v>
      </c>
    </row>
    <row r="71" spans="1:45" ht="20">
      <c r="A71" s="4">
        <v>1120</v>
      </c>
      <c r="B71">
        <v>2</v>
      </c>
      <c r="C71">
        <v>19</v>
      </c>
      <c r="D71">
        <v>26</v>
      </c>
      <c r="E71">
        <v>31</v>
      </c>
      <c r="F71">
        <v>38</v>
      </c>
      <c r="G71">
        <v>41</v>
      </c>
      <c r="H71" s="1">
        <v>39</v>
      </c>
      <c r="I71">
        <v>0</v>
      </c>
      <c r="J71">
        <v>0</v>
      </c>
      <c r="K71">
        <v>0</v>
      </c>
      <c r="L71">
        <v>0</v>
      </c>
      <c r="M71">
        <v>0</v>
      </c>
      <c r="N71" s="175">
        <v>0</v>
      </c>
      <c r="Q71" s="81">
        <f>MAX(T72:T96)-T71</f>
        <v>-39</v>
      </c>
      <c r="R71" s="115" t="s">
        <v>73</v>
      </c>
      <c r="S71" s="116">
        <v>1189</v>
      </c>
      <c r="T71" s="59">
        <f>S71-S72</f>
        <v>143</v>
      </c>
      <c r="U71" s="59">
        <f>T71*7</f>
        <v>1001</v>
      </c>
      <c r="V71" s="117">
        <f>U71/30</f>
        <v>33.366666666666667</v>
      </c>
      <c r="W71" s="38" t="s">
        <v>50</v>
      </c>
      <c r="X71" s="118" t="s">
        <v>50</v>
      </c>
      <c r="Y71" s="38" t="s">
        <v>50</v>
      </c>
      <c r="Z71" s="38" t="s">
        <v>50</v>
      </c>
      <c r="AA71" s="38" t="s">
        <v>50</v>
      </c>
      <c r="AB71" s="119" t="s">
        <v>50</v>
      </c>
      <c r="AC71" s="120">
        <v>154</v>
      </c>
      <c r="AD71" s="121" t="s">
        <v>50</v>
      </c>
      <c r="AE71" s="121" t="s">
        <v>50</v>
      </c>
      <c r="AF71" s="121" t="s">
        <v>50</v>
      </c>
      <c r="AG71" s="121" t="s">
        <v>50</v>
      </c>
      <c r="AH71" s="122" t="s">
        <v>50</v>
      </c>
      <c r="AI71" s="123">
        <v>55943132639</v>
      </c>
      <c r="AJ71" s="124" t="s">
        <v>68</v>
      </c>
      <c r="AK71" s="83">
        <v>106</v>
      </c>
      <c r="AL71" s="125">
        <v>8296000</v>
      </c>
      <c r="AM71" s="126">
        <v>103700</v>
      </c>
      <c r="AN71" s="127">
        <v>4175000</v>
      </c>
      <c r="AO71" s="60">
        <v>0</v>
      </c>
      <c r="AP71" s="60">
        <v>0</v>
      </c>
      <c r="AQ71" s="60">
        <v>2</v>
      </c>
      <c r="AR71" s="60">
        <v>16</v>
      </c>
      <c r="AS71" s="128">
        <v>195</v>
      </c>
    </row>
    <row r="72" spans="1:45">
      <c r="A72" s="4">
        <v>1119</v>
      </c>
      <c r="B72">
        <v>1</v>
      </c>
      <c r="C72">
        <v>9</v>
      </c>
      <c r="D72">
        <v>12</v>
      </c>
      <c r="E72">
        <v>13</v>
      </c>
      <c r="F72">
        <v>20</v>
      </c>
      <c r="G72">
        <v>45</v>
      </c>
      <c r="H72" s="1">
        <v>11</v>
      </c>
      <c r="I72">
        <v>0</v>
      </c>
      <c r="J72">
        <v>0</v>
      </c>
      <c r="K72">
        <v>0</v>
      </c>
      <c r="L72">
        <v>0</v>
      </c>
      <c r="M72">
        <v>0</v>
      </c>
      <c r="N72" s="175">
        <v>0</v>
      </c>
      <c r="R72" s="129">
        <v>20</v>
      </c>
      <c r="S72" s="177">
        <v>1046</v>
      </c>
      <c r="T72" s="88">
        <f>S72-S73</f>
        <v>24</v>
      </c>
      <c r="U72" s="88">
        <f>T72*7</f>
        <v>168</v>
      </c>
      <c r="V72" s="145">
        <f>U72/30</f>
        <v>5.6</v>
      </c>
      <c r="W72">
        <v>7</v>
      </c>
      <c r="X72">
        <v>16</v>
      </c>
      <c r="Y72">
        <v>25</v>
      </c>
      <c r="Z72">
        <v>29</v>
      </c>
      <c r="AA72">
        <v>35</v>
      </c>
      <c r="AB72" s="146">
        <v>36</v>
      </c>
      <c r="AC72" s="153">
        <v>203</v>
      </c>
      <c r="AD72">
        <v>1</v>
      </c>
      <c r="AE72">
        <v>0</v>
      </c>
      <c r="AF72">
        <v>0</v>
      </c>
      <c r="AG72">
        <v>3</v>
      </c>
      <c r="AH72" s="148">
        <v>8</v>
      </c>
      <c r="AI72" s="149">
        <v>2011605719</v>
      </c>
      <c r="AJ72" s="47" t="s">
        <v>52</v>
      </c>
      <c r="AK72" s="150">
        <v>112</v>
      </c>
      <c r="AL72" s="20">
        <v>2680000</v>
      </c>
      <c r="AM72" s="23">
        <v>111666.66666666667</v>
      </c>
      <c r="AN72" s="178">
        <v>1800000</v>
      </c>
      <c r="AO72">
        <v>1</v>
      </c>
      <c r="AP72">
        <v>0</v>
      </c>
      <c r="AQ72">
        <v>1</v>
      </c>
      <c r="AR72">
        <v>6</v>
      </c>
      <c r="AS72" s="152">
        <v>60</v>
      </c>
    </row>
    <row r="73" spans="1:45">
      <c r="A73" s="4">
        <v>1118</v>
      </c>
      <c r="B73">
        <v>11</v>
      </c>
      <c r="C73">
        <v>13</v>
      </c>
      <c r="D73">
        <v>14</v>
      </c>
      <c r="E73">
        <v>15</v>
      </c>
      <c r="F73">
        <v>16</v>
      </c>
      <c r="G73">
        <v>45</v>
      </c>
      <c r="H73" s="1">
        <v>6</v>
      </c>
      <c r="I73">
        <v>0</v>
      </c>
      <c r="J73">
        <v>0</v>
      </c>
      <c r="K73">
        <v>0</v>
      </c>
      <c r="L73">
        <v>0</v>
      </c>
      <c r="M73">
        <v>0</v>
      </c>
      <c r="N73" s="175">
        <v>0</v>
      </c>
      <c r="R73" s="129">
        <v>10</v>
      </c>
      <c r="S73" s="177">
        <v>1022</v>
      </c>
      <c r="T73" s="88">
        <f t="shared" ref="T73:T95" si="2">S73-S74</f>
        <v>18</v>
      </c>
      <c r="U73" s="88">
        <f t="shared" ref="U73:U96" si="3">T73*7</f>
        <v>126</v>
      </c>
      <c r="V73" s="145">
        <f t="shared" ref="V73:V96" si="4">U73/30</f>
        <v>4.2</v>
      </c>
      <c r="W73">
        <v>5</v>
      </c>
      <c r="X73">
        <v>6</v>
      </c>
      <c r="Y73">
        <v>11</v>
      </c>
      <c r="Z73">
        <v>29</v>
      </c>
      <c r="AA73">
        <v>42</v>
      </c>
      <c r="AB73" s="146">
        <v>45</v>
      </c>
      <c r="AC73" s="147">
        <v>265</v>
      </c>
      <c r="AD73">
        <v>1</v>
      </c>
      <c r="AE73">
        <v>0</v>
      </c>
      <c r="AF73">
        <v>1</v>
      </c>
      <c r="AG73">
        <v>6</v>
      </c>
      <c r="AH73" s="148">
        <v>11</v>
      </c>
      <c r="AI73" s="149">
        <v>4868394932</v>
      </c>
      <c r="AJ73" s="47" t="s">
        <v>53</v>
      </c>
      <c r="AK73" s="150">
        <v>130</v>
      </c>
      <c r="AL73" s="20">
        <v>2332000</v>
      </c>
      <c r="AM73" s="23">
        <v>129555.55555555556</v>
      </c>
      <c r="AN73" s="151">
        <v>1960000</v>
      </c>
      <c r="AO73">
        <v>1</v>
      </c>
      <c r="AP73">
        <v>0</v>
      </c>
      <c r="AQ73">
        <v>1</v>
      </c>
      <c r="AR73">
        <v>8</v>
      </c>
      <c r="AS73" s="152">
        <v>72</v>
      </c>
    </row>
    <row r="74" spans="1:45">
      <c r="A74" s="4">
        <v>1117</v>
      </c>
      <c r="B74">
        <v>3</v>
      </c>
      <c r="C74">
        <v>4</v>
      </c>
      <c r="D74">
        <v>9</v>
      </c>
      <c r="E74">
        <v>30</v>
      </c>
      <c r="F74">
        <v>33</v>
      </c>
      <c r="G74">
        <v>36</v>
      </c>
      <c r="H74" s="1">
        <v>8</v>
      </c>
      <c r="I74">
        <v>0</v>
      </c>
      <c r="J74">
        <v>0</v>
      </c>
      <c r="K74">
        <v>0</v>
      </c>
      <c r="L74">
        <v>0</v>
      </c>
      <c r="M74">
        <v>2</v>
      </c>
      <c r="N74" s="175">
        <v>0</v>
      </c>
      <c r="R74" s="129">
        <v>100</v>
      </c>
      <c r="S74" s="177">
        <v>1004</v>
      </c>
      <c r="T74" s="88">
        <f t="shared" si="2"/>
        <v>104</v>
      </c>
      <c r="U74" s="88">
        <f t="shared" si="3"/>
        <v>728</v>
      </c>
      <c r="V74" s="145">
        <f t="shared" si="4"/>
        <v>24.266666666666666</v>
      </c>
      <c r="W74">
        <v>7</v>
      </c>
      <c r="X74">
        <v>15</v>
      </c>
      <c r="Y74">
        <v>30</v>
      </c>
      <c r="Z74">
        <v>37</v>
      </c>
      <c r="AA74">
        <v>39</v>
      </c>
      <c r="AB74" s="146">
        <v>44</v>
      </c>
      <c r="AC74" s="153">
        <v>272</v>
      </c>
      <c r="AD74">
        <v>1</v>
      </c>
      <c r="AE74">
        <v>0</v>
      </c>
      <c r="AF74">
        <v>2</v>
      </c>
      <c r="AG74">
        <v>1</v>
      </c>
      <c r="AH74" s="148">
        <v>16</v>
      </c>
      <c r="AI74" s="149">
        <v>2579465399</v>
      </c>
      <c r="AJ74" s="47" t="s">
        <v>54</v>
      </c>
      <c r="AK74" s="150">
        <v>125</v>
      </c>
      <c r="AL74" s="20">
        <v>12962000</v>
      </c>
      <c r="AM74" s="23">
        <v>124634.61538461539</v>
      </c>
      <c r="AN74" s="151">
        <v>9285000</v>
      </c>
      <c r="AO74">
        <v>1</v>
      </c>
      <c r="AP74">
        <v>0</v>
      </c>
      <c r="AQ74">
        <v>5</v>
      </c>
      <c r="AR74">
        <v>30</v>
      </c>
      <c r="AS74" s="152">
        <v>357</v>
      </c>
    </row>
    <row r="75" spans="1:45">
      <c r="A75" s="4">
        <v>1116</v>
      </c>
      <c r="B75">
        <v>15</v>
      </c>
      <c r="C75">
        <v>16</v>
      </c>
      <c r="D75">
        <v>17</v>
      </c>
      <c r="E75">
        <v>25</v>
      </c>
      <c r="F75">
        <v>30</v>
      </c>
      <c r="G75">
        <v>31</v>
      </c>
      <c r="H75" s="1">
        <v>0</v>
      </c>
      <c r="I75">
        <v>0</v>
      </c>
      <c r="J75">
        <v>0</v>
      </c>
      <c r="K75">
        <v>0</v>
      </c>
      <c r="L75">
        <v>0</v>
      </c>
      <c r="M75">
        <v>0</v>
      </c>
      <c r="N75" s="175">
        <v>0</v>
      </c>
      <c r="R75" s="129">
        <v>40</v>
      </c>
      <c r="S75" s="144">
        <v>900</v>
      </c>
      <c r="T75" s="88">
        <f t="shared" si="2"/>
        <v>41</v>
      </c>
      <c r="U75" s="88">
        <f t="shared" si="3"/>
        <v>287</v>
      </c>
      <c r="V75" s="145">
        <f t="shared" si="4"/>
        <v>9.5666666666666664</v>
      </c>
      <c r="W75">
        <v>7</v>
      </c>
      <c r="X75">
        <v>13</v>
      </c>
      <c r="Y75">
        <v>16</v>
      </c>
      <c r="Z75">
        <v>18</v>
      </c>
      <c r="AA75">
        <v>35</v>
      </c>
      <c r="AB75" s="146">
        <v>38</v>
      </c>
      <c r="AC75" s="153">
        <v>559</v>
      </c>
      <c r="AD75">
        <v>1</v>
      </c>
      <c r="AE75">
        <v>0</v>
      </c>
      <c r="AF75">
        <v>0</v>
      </c>
      <c r="AG75">
        <v>8</v>
      </c>
      <c r="AH75" s="148">
        <v>31</v>
      </c>
      <c r="AI75" s="149">
        <v>3350406375</v>
      </c>
      <c r="AJ75" s="47" t="s">
        <v>55</v>
      </c>
      <c r="AK75" s="150">
        <v>123</v>
      </c>
      <c r="AL75" s="20">
        <v>5004000</v>
      </c>
      <c r="AM75" s="23">
        <v>122048.78048780488</v>
      </c>
      <c r="AN75" s="151">
        <v>1185000</v>
      </c>
      <c r="AO75">
        <v>1</v>
      </c>
      <c r="AP75">
        <v>0</v>
      </c>
      <c r="AQ75">
        <v>0</v>
      </c>
      <c r="AR75">
        <v>13</v>
      </c>
      <c r="AS75" s="152">
        <v>107</v>
      </c>
    </row>
    <row r="76" spans="1:45">
      <c r="A76" s="4">
        <v>1115</v>
      </c>
      <c r="B76">
        <v>7</v>
      </c>
      <c r="C76">
        <v>12</v>
      </c>
      <c r="D76">
        <v>23</v>
      </c>
      <c r="E76">
        <v>32</v>
      </c>
      <c r="F76">
        <v>34</v>
      </c>
      <c r="G76">
        <v>36</v>
      </c>
      <c r="H76" s="1">
        <v>17</v>
      </c>
      <c r="I76">
        <v>0</v>
      </c>
      <c r="J76">
        <v>0</v>
      </c>
      <c r="K76">
        <v>0</v>
      </c>
      <c r="L76">
        <v>0</v>
      </c>
      <c r="M76">
        <v>0</v>
      </c>
      <c r="N76" s="175">
        <v>0</v>
      </c>
      <c r="R76" s="179">
        <v>10</v>
      </c>
      <c r="S76" s="180">
        <v>859</v>
      </c>
      <c r="T76" s="181">
        <f t="shared" si="2"/>
        <v>18</v>
      </c>
      <c r="U76" s="181">
        <f t="shared" si="3"/>
        <v>126</v>
      </c>
      <c r="V76" s="182">
        <f t="shared" si="4"/>
        <v>4.2</v>
      </c>
      <c r="W76" s="183">
        <v>8</v>
      </c>
      <c r="X76" s="183">
        <v>22</v>
      </c>
      <c r="Y76" s="183">
        <v>35</v>
      </c>
      <c r="Z76" s="183">
        <v>38</v>
      </c>
      <c r="AA76" s="183">
        <v>39</v>
      </c>
      <c r="AB76" s="184">
        <v>41</v>
      </c>
      <c r="AC76" s="185">
        <v>102</v>
      </c>
      <c r="AD76" s="183">
        <v>1</v>
      </c>
      <c r="AE76" s="183">
        <v>0</v>
      </c>
      <c r="AF76" s="183">
        <v>0</v>
      </c>
      <c r="AG76" s="183">
        <v>3</v>
      </c>
      <c r="AH76" s="186">
        <v>8</v>
      </c>
      <c r="AI76" s="187">
        <v>1854117489</v>
      </c>
      <c r="AJ76" s="188" t="s">
        <v>74</v>
      </c>
      <c r="AK76" s="189">
        <v>119</v>
      </c>
      <c r="AL76" s="190">
        <v>2135000</v>
      </c>
      <c r="AM76" s="191">
        <v>118611.11111111111</v>
      </c>
      <c r="AN76" s="192">
        <v>530000</v>
      </c>
      <c r="AO76" s="183">
        <v>1</v>
      </c>
      <c r="AP76" s="183">
        <v>0</v>
      </c>
      <c r="AQ76" s="183">
        <v>0</v>
      </c>
      <c r="AR76" s="183">
        <v>5</v>
      </c>
      <c r="AS76" s="193">
        <v>56</v>
      </c>
    </row>
    <row r="77" spans="1:45">
      <c r="A77" s="4">
        <v>1114</v>
      </c>
      <c r="B77">
        <v>10</v>
      </c>
      <c r="C77">
        <v>16</v>
      </c>
      <c r="D77">
        <v>19</v>
      </c>
      <c r="E77">
        <v>32</v>
      </c>
      <c r="F77">
        <v>33</v>
      </c>
      <c r="G77">
        <v>38</v>
      </c>
      <c r="H77" s="1">
        <v>53</v>
      </c>
      <c r="I77">
        <v>0</v>
      </c>
      <c r="J77">
        <v>0</v>
      </c>
      <c r="K77">
        <v>0</v>
      </c>
      <c r="L77">
        <v>0</v>
      </c>
      <c r="M77">
        <v>3</v>
      </c>
      <c r="N77" s="175">
        <v>0</v>
      </c>
      <c r="R77" s="129">
        <v>20</v>
      </c>
      <c r="S77" s="144">
        <v>841</v>
      </c>
      <c r="T77" s="88">
        <f t="shared" si="2"/>
        <v>25</v>
      </c>
      <c r="U77" s="88">
        <f t="shared" si="3"/>
        <v>175</v>
      </c>
      <c r="V77" s="145">
        <f t="shared" si="4"/>
        <v>5.833333333333333</v>
      </c>
      <c r="W77">
        <v>5</v>
      </c>
      <c r="X77">
        <v>11</v>
      </c>
      <c r="Y77">
        <v>14</v>
      </c>
      <c r="Z77">
        <v>30</v>
      </c>
      <c r="AA77">
        <v>33</v>
      </c>
      <c r="AB77" s="146">
        <v>38</v>
      </c>
      <c r="AC77" s="153">
        <v>353</v>
      </c>
      <c r="AD77">
        <v>1</v>
      </c>
      <c r="AE77">
        <v>0</v>
      </c>
      <c r="AF77">
        <v>0</v>
      </c>
      <c r="AG77">
        <v>4</v>
      </c>
      <c r="AH77" s="148">
        <v>21</v>
      </c>
      <c r="AI77" s="149">
        <v>1116400714</v>
      </c>
      <c r="AJ77" s="47" t="s">
        <v>75</v>
      </c>
      <c r="AK77" s="150">
        <v>154</v>
      </c>
      <c r="AL77" s="20">
        <v>3832000</v>
      </c>
      <c r="AM77" s="23">
        <v>153280</v>
      </c>
      <c r="AN77" s="151">
        <v>1390000</v>
      </c>
      <c r="AO77">
        <v>1</v>
      </c>
      <c r="AP77">
        <v>0</v>
      </c>
      <c r="AQ77">
        <v>0</v>
      </c>
      <c r="AR77">
        <v>14</v>
      </c>
      <c r="AS77" s="152">
        <v>138</v>
      </c>
    </row>
    <row r="78" spans="1:45">
      <c r="A78" s="4">
        <v>1113</v>
      </c>
      <c r="B78">
        <v>11</v>
      </c>
      <c r="C78">
        <v>13</v>
      </c>
      <c r="D78">
        <v>20</v>
      </c>
      <c r="E78">
        <v>21</v>
      </c>
      <c r="F78">
        <v>32</v>
      </c>
      <c r="G78">
        <v>44</v>
      </c>
      <c r="H78" s="1">
        <v>6</v>
      </c>
      <c r="I78">
        <v>0</v>
      </c>
      <c r="J78">
        <v>0</v>
      </c>
      <c r="K78">
        <v>0</v>
      </c>
      <c r="L78">
        <v>0</v>
      </c>
      <c r="M78">
        <v>0</v>
      </c>
      <c r="N78" s="175">
        <v>0</v>
      </c>
      <c r="R78" s="179">
        <v>100</v>
      </c>
      <c r="S78" s="180">
        <v>816</v>
      </c>
      <c r="T78" s="181">
        <f t="shared" si="2"/>
        <v>101</v>
      </c>
      <c r="U78" s="181">
        <f t="shared" si="3"/>
        <v>707</v>
      </c>
      <c r="V78" s="182">
        <f t="shared" si="4"/>
        <v>23.566666666666666</v>
      </c>
      <c r="W78" s="183">
        <v>12</v>
      </c>
      <c r="X78" s="183">
        <v>18</v>
      </c>
      <c r="Y78" s="183">
        <v>19</v>
      </c>
      <c r="Z78" s="183">
        <v>29</v>
      </c>
      <c r="AA78" s="183">
        <v>31</v>
      </c>
      <c r="AB78" s="184">
        <v>39</v>
      </c>
      <c r="AC78" s="185">
        <v>42</v>
      </c>
      <c r="AD78" s="183">
        <v>1</v>
      </c>
      <c r="AE78" s="183">
        <v>0</v>
      </c>
      <c r="AF78" s="183">
        <v>0</v>
      </c>
      <c r="AG78" s="183">
        <v>1</v>
      </c>
      <c r="AH78" s="186">
        <v>7</v>
      </c>
      <c r="AI78" s="187">
        <v>2128192938</v>
      </c>
      <c r="AJ78" s="188" t="s">
        <v>56</v>
      </c>
      <c r="AK78" s="189">
        <v>136</v>
      </c>
      <c r="AL78" s="190">
        <v>13662000</v>
      </c>
      <c r="AM78" s="191">
        <v>135267.32673267327</v>
      </c>
      <c r="AN78" s="192">
        <v>6890000</v>
      </c>
      <c r="AO78" s="183">
        <v>1</v>
      </c>
      <c r="AP78" s="183">
        <v>0</v>
      </c>
      <c r="AQ78" s="183">
        <v>3</v>
      </c>
      <c r="AR78" s="183">
        <v>32</v>
      </c>
      <c r="AS78" s="193">
        <v>338</v>
      </c>
    </row>
    <row r="79" spans="1:45">
      <c r="A79" s="4">
        <v>1112</v>
      </c>
      <c r="B79">
        <v>16</v>
      </c>
      <c r="C79">
        <v>20</v>
      </c>
      <c r="D79">
        <v>26</v>
      </c>
      <c r="E79">
        <v>36</v>
      </c>
      <c r="F79">
        <v>42</v>
      </c>
      <c r="G79">
        <v>44</v>
      </c>
      <c r="H79" s="1">
        <v>3</v>
      </c>
      <c r="I79">
        <v>0</v>
      </c>
      <c r="J79">
        <v>0</v>
      </c>
      <c r="K79">
        <v>0</v>
      </c>
      <c r="L79">
        <v>0</v>
      </c>
      <c r="M79">
        <v>1</v>
      </c>
      <c r="N79" s="175">
        <v>0</v>
      </c>
      <c r="R79" s="129">
        <v>10</v>
      </c>
      <c r="S79" s="144">
        <v>715</v>
      </c>
      <c r="T79" s="88">
        <f t="shared" si="2"/>
        <v>19</v>
      </c>
      <c r="U79" s="88">
        <f t="shared" si="3"/>
        <v>133</v>
      </c>
      <c r="V79" s="145">
        <f t="shared" si="4"/>
        <v>4.4333333333333336</v>
      </c>
      <c r="W79">
        <v>2</v>
      </c>
      <c r="X79">
        <v>7</v>
      </c>
      <c r="Y79">
        <v>27</v>
      </c>
      <c r="Z79">
        <v>33</v>
      </c>
      <c r="AA79">
        <v>41</v>
      </c>
      <c r="AB79" s="146">
        <v>44</v>
      </c>
      <c r="AC79" s="147">
        <v>205</v>
      </c>
      <c r="AD79">
        <v>1</v>
      </c>
      <c r="AE79">
        <v>0</v>
      </c>
      <c r="AF79">
        <v>1</v>
      </c>
      <c r="AG79">
        <v>13</v>
      </c>
      <c r="AH79" s="148">
        <v>25</v>
      </c>
      <c r="AI79" s="149">
        <v>2607676528</v>
      </c>
      <c r="AJ79" s="47" t="s">
        <v>69</v>
      </c>
      <c r="AK79" s="150">
        <v>121</v>
      </c>
      <c r="AL79" s="20">
        <v>2290000</v>
      </c>
      <c r="AM79" s="23">
        <v>120526.31578947368</v>
      </c>
      <c r="AN79" s="151">
        <v>2440000</v>
      </c>
      <c r="AO79">
        <v>1</v>
      </c>
      <c r="AP79">
        <v>0</v>
      </c>
      <c r="AQ79">
        <v>1</v>
      </c>
      <c r="AR79">
        <v>15</v>
      </c>
      <c r="AS79" s="152">
        <v>98</v>
      </c>
    </row>
    <row r="80" spans="1:45">
      <c r="A80" s="4">
        <v>1111</v>
      </c>
      <c r="B80">
        <v>3</v>
      </c>
      <c r="C80">
        <v>13</v>
      </c>
      <c r="D80">
        <v>30</v>
      </c>
      <c r="E80">
        <v>33</v>
      </c>
      <c r="F80">
        <v>43</v>
      </c>
      <c r="G80">
        <v>45</v>
      </c>
      <c r="H80" s="1">
        <v>72</v>
      </c>
      <c r="I80">
        <v>0</v>
      </c>
      <c r="J80">
        <v>0</v>
      </c>
      <c r="K80">
        <v>0</v>
      </c>
      <c r="L80">
        <v>0</v>
      </c>
      <c r="M80">
        <v>3</v>
      </c>
      <c r="N80" s="175">
        <v>0</v>
      </c>
      <c r="R80" s="129">
        <v>40</v>
      </c>
      <c r="S80" s="144">
        <v>696</v>
      </c>
      <c r="T80" s="88">
        <f t="shared" si="2"/>
        <v>44</v>
      </c>
      <c r="U80" s="88">
        <f t="shared" si="3"/>
        <v>308</v>
      </c>
      <c r="V80" s="145">
        <f t="shared" si="4"/>
        <v>10.266666666666667</v>
      </c>
      <c r="W80">
        <v>1</v>
      </c>
      <c r="X80">
        <v>7</v>
      </c>
      <c r="Y80">
        <v>16</v>
      </c>
      <c r="Z80">
        <v>18</v>
      </c>
      <c r="AA80">
        <v>34</v>
      </c>
      <c r="AB80" s="146">
        <v>38</v>
      </c>
      <c r="AC80" s="147">
        <v>249</v>
      </c>
      <c r="AD80">
        <v>1</v>
      </c>
      <c r="AE80">
        <v>0</v>
      </c>
      <c r="AF80">
        <v>0</v>
      </c>
      <c r="AG80">
        <v>2</v>
      </c>
      <c r="AH80" s="148">
        <v>18</v>
      </c>
      <c r="AI80" s="149">
        <v>1632244413</v>
      </c>
      <c r="AJ80" s="47" t="s">
        <v>57</v>
      </c>
      <c r="AK80" s="150">
        <v>133</v>
      </c>
      <c r="AL80" s="20">
        <v>5817000</v>
      </c>
      <c r="AM80" s="23">
        <v>132204.54545454544</v>
      </c>
      <c r="AN80" s="151">
        <v>1375000</v>
      </c>
      <c r="AO80">
        <v>1</v>
      </c>
      <c r="AP80">
        <v>0</v>
      </c>
      <c r="AQ80">
        <v>0</v>
      </c>
      <c r="AR80">
        <v>12</v>
      </c>
      <c r="AS80" s="152">
        <v>155</v>
      </c>
    </row>
    <row r="81" spans="1:45">
      <c r="A81" s="4">
        <v>1110</v>
      </c>
      <c r="B81">
        <v>3</v>
      </c>
      <c r="C81">
        <v>7</v>
      </c>
      <c r="D81">
        <v>11</v>
      </c>
      <c r="E81">
        <v>20</v>
      </c>
      <c r="F81">
        <v>22</v>
      </c>
      <c r="G81">
        <v>41</v>
      </c>
      <c r="H81" s="1">
        <v>41</v>
      </c>
      <c r="I81">
        <v>0</v>
      </c>
      <c r="J81">
        <v>0</v>
      </c>
      <c r="K81">
        <v>0</v>
      </c>
      <c r="L81">
        <v>0</v>
      </c>
      <c r="M81">
        <v>2</v>
      </c>
      <c r="N81" s="175">
        <v>0</v>
      </c>
      <c r="R81" s="129">
        <v>50</v>
      </c>
      <c r="S81" s="144">
        <v>652</v>
      </c>
      <c r="T81" s="88">
        <f t="shared" si="2"/>
        <v>59</v>
      </c>
      <c r="U81" s="88">
        <f t="shared" si="3"/>
        <v>413</v>
      </c>
      <c r="V81" s="145">
        <f t="shared" si="4"/>
        <v>13.766666666666667</v>
      </c>
      <c r="W81">
        <v>3</v>
      </c>
      <c r="X81">
        <v>13</v>
      </c>
      <c r="Y81">
        <v>15</v>
      </c>
      <c r="Z81">
        <v>40</v>
      </c>
      <c r="AA81">
        <v>41</v>
      </c>
      <c r="AB81" s="146">
        <v>44</v>
      </c>
      <c r="AC81" s="147">
        <v>308</v>
      </c>
      <c r="AD81">
        <v>1</v>
      </c>
      <c r="AE81">
        <v>0</v>
      </c>
      <c r="AF81">
        <v>0</v>
      </c>
      <c r="AG81">
        <v>2</v>
      </c>
      <c r="AH81" s="148">
        <v>10</v>
      </c>
      <c r="AI81" s="149">
        <v>3003633525</v>
      </c>
      <c r="AJ81" s="47" t="s">
        <v>76</v>
      </c>
      <c r="AK81" s="150">
        <v>118</v>
      </c>
      <c r="AL81" s="20">
        <v>6921000</v>
      </c>
      <c r="AM81" s="23">
        <v>117305.08474576271</v>
      </c>
      <c r="AN81" s="151">
        <v>1895000</v>
      </c>
      <c r="AO81">
        <v>1</v>
      </c>
      <c r="AP81">
        <v>0</v>
      </c>
      <c r="AQ81">
        <v>0</v>
      </c>
      <c r="AR81">
        <v>20</v>
      </c>
      <c r="AS81" s="152">
        <v>179</v>
      </c>
    </row>
    <row r="82" spans="1:45">
      <c r="A82" s="4">
        <v>1109</v>
      </c>
      <c r="B82">
        <v>10</v>
      </c>
      <c r="C82">
        <v>12</v>
      </c>
      <c r="D82">
        <v>13</v>
      </c>
      <c r="E82">
        <v>19</v>
      </c>
      <c r="F82">
        <v>33</v>
      </c>
      <c r="G82">
        <v>40</v>
      </c>
      <c r="H82" s="1">
        <v>23</v>
      </c>
      <c r="I82">
        <v>0</v>
      </c>
      <c r="J82">
        <v>0</v>
      </c>
      <c r="K82">
        <v>0</v>
      </c>
      <c r="L82">
        <v>0</v>
      </c>
      <c r="M82">
        <v>0</v>
      </c>
      <c r="N82" s="175">
        <v>0</v>
      </c>
      <c r="Q82" s="154"/>
      <c r="R82" s="129">
        <v>10</v>
      </c>
      <c r="S82" s="144">
        <v>593</v>
      </c>
      <c r="T82" s="88">
        <f t="shared" si="2"/>
        <v>19</v>
      </c>
      <c r="U82" s="88">
        <f t="shared" si="3"/>
        <v>133</v>
      </c>
      <c r="V82" s="145">
        <f t="shared" si="4"/>
        <v>4.4333333333333336</v>
      </c>
      <c r="W82">
        <v>9</v>
      </c>
      <c r="X82">
        <v>10</v>
      </c>
      <c r="Y82">
        <v>13</v>
      </c>
      <c r="Z82">
        <v>24</v>
      </c>
      <c r="AA82">
        <v>33</v>
      </c>
      <c r="AB82" s="146">
        <v>38</v>
      </c>
      <c r="AC82" s="153">
        <v>332</v>
      </c>
      <c r="AD82">
        <v>1</v>
      </c>
      <c r="AE82">
        <v>0</v>
      </c>
      <c r="AF82">
        <v>0</v>
      </c>
      <c r="AG82">
        <v>8</v>
      </c>
      <c r="AH82" s="148">
        <v>16</v>
      </c>
      <c r="AI82" s="149">
        <v>1533313500</v>
      </c>
      <c r="AJ82" s="47" t="s">
        <v>70</v>
      </c>
      <c r="AK82" s="150">
        <v>183</v>
      </c>
      <c r="AL82" s="20">
        <v>3459000</v>
      </c>
      <c r="AM82" s="23">
        <v>182052.63157894736</v>
      </c>
      <c r="AN82" s="151">
        <v>2460000</v>
      </c>
      <c r="AO82">
        <v>1</v>
      </c>
      <c r="AP82">
        <v>0</v>
      </c>
      <c r="AQ82">
        <v>1</v>
      </c>
      <c r="AR82">
        <v>14</v>
      </c>
      <c r="AS82" s="152">
        <v>112</v>
      </c>
    </row>
    <row r="83" spans="1:45">
      <c r="A83" s="4">
        <v>1108</v>
      </c>
      <c r="B83">
        <v>7</v>
      </c>
      <c r="C83">
        <v>19</v>
      </c>
      <c r="D83">
        <v>26</v>
      </c>
      <c r="E83">
        <v>37</v>
      </c>
      <c r="F83">
        <v>39</v>
      </c>
      <c r="G83">
        <v>44</v>
      </c>
      <c r="H83" s="1">
        <v>10</v>
      </c>
      <c r="I83">
        <v>0</v>
      </c>
      <c r="J83">
        <v>0</v>
      </c>
      <c r="K83">
        <v>0</v>
      </c>
      <c r="L83">
        <v>0</v>
      </c>
      <c r="M83">
        <v>0</v>
      </c>
      <c r="N83" s="175">
        <v>0</v>
      </c>
      <c r="R83" s="129">
        <v>50</v>
      </c>
      <c r="S83" s="144">
        <v>574</v>
      </c>
      <c r="T83" s="88">
        <f t="shared" si="2"/>
        <v>50</v>
      </c>
      <c r="U83" s="88">
        <f t="shared" si="3"/>
        <v>350</v>
      </c>
      <c r="V83" s="145">
        <f t="shared" si="4"/>
        <v>11.666666666666666</v>
      </c>
      <c r="W83">
        <v>14</v>
      </c>
      <c r="X83">
        <v>15</v>
      </c>
      <c r="Y83">
        <v>16</v>
      </c>
      <c r="Z83">
        <v>19</v>
      </c>
      <c r="AA83">
        <v>25</v>
      </c>
      <c r="AB83" s="146">
        <v>43</v>
      </c>
      <c r="AC83" s="147">
        <v>224</v>
      </c>
      <c r="AD83">
        <v>1</v>
      </c>
      <c r="AE83">
        <v>0</v>
      </c>
      <c r="AF83">
        <v>0</v>
      </c>
      <c r="AG83">
        <v>2</v>
      </c>
      <c r="AH83" s="148">
        <v>25</v>
      </c>
      <c r="AI83" s="149">
        <v>6965409938</v>
      </c>
      <c r="AJ83" s="47" t="s">
        <v>58</v>
      </c>
      <c r="AK83" s="150">
        <v>148</v>
      </c>
      <c r="AL83" s="20">
        <v>7359000</v>
      </c>
      <c r="AM83" s="23">
        <v>147180</v>
      </c>
      <c r="AN83" s="151">
        <v>1765000</v>
      </c>
      <c r="AO83">
        <v>1</v>
      </c>
      <c r="AP83">
        <v>0</v>
      </c>
      <c r="AQ83">
        <v>0</v>
      </c>
      <c r="AR83">
        <v>16</v>
      </c>
      <c r="AS83" s="152">
        <v>193</v>
      </c>
    </row>
    <row r="84" spans="1:45">
      <c r="A84" s="4">
        <v>1107</v>
      </c>
      <c r="B84">
        <v>6</v>
      </c>
      <c r="C84">
        <v>14</v>
      </c>
      <c r="D84">
        <v>30</v>
      </c>
      <c r="E84">
        <v>31</v>
      </c>
      <c r="F84">
        <v>40</v>
      </c>
      <c r="G84">
        <v>41</v>
      </c>
      <c r="H84" s="1">
        <v>172</v>
      </c>
      <c r="I84">
        <v>0</v>
      </c>
      <c r="J84">
        <v>0</v>
      </c>
      <c r="K84">
        <v>0</v>
      </c>
      <c r="L84">
        <v>1</v>
      </c>
      <c r="M84">
        <v>5</v>
      </c>
      <c r="N84" s="175">
        <v>0</v>
      </c>
      <c r="R84" s="129">
        <v>0</v>
      </c>
      <c r="S84" s="144">
        <v>524</v>
      </c>
      <c r="T84" s="88">
        <f t="shared" si="2"/>
        <v>1</v>
      </c>
      <c r="U84" s="88">
        <f t="shared" si="3"/>
        <v>7</v>
      </c>
      <c r="V84" s="145">
        <f t="shared" si="4"/>
        <v>0.23333333333333334</v>
      </c>
      <c r="W84">
        <v>10</v>
      </c>
      <c r="X84">
        <v>11</v>
      </c>
      <c r="Y84">
        <v>29</v>
      </c>
      <c r="Z84">
        <v>38</v>
      </c>
      <c r="AA84">
        <v>41</v>
      </c>
      <c r="AB84" s="146">
        <v>45</v>
      </c>
      <c r="AC84" s="153">
        <v>331</v>
      </c>
      <c r="AD84">
        <v>1</v>
      </c>
      <c r="AE84">
        <v>0</v>
      </c>
      <c r="AF84">
        <v>1</v>
      </c>
      <c r="AG84">
        <v>5</v>
      </c>
      <c r="AH84" s="148">
        <v>24</v>
      </c>
      <c r="AI84" s="149">
        <v>3493805353</v>
      </c>
      <c r="AJ84" s="47" t="s">
        <v>59</v>
      </c>
      <c r="AK84" s="150">
        <v>393</v>
      </c>
      <c r="AL84" s="20">
        <v>393000</v>
      </c>
      <c r="AM84" s="23">
        <v>393000</v>
      </c>
      <c r="AN84" s="151">
        <v>1570000</v>
      </c>
      <c r="AO84">
        <v>1</v>
      </c>
      <c r="AP84">
        <v>0</v>
      </c>
      <c r="AQ84">
        <v>1</v>
      </c>
      <c r="AR84">
        <v>5</v>
      </c>
      <c r="AS84" s="152">
        <v>24</v>
      </c>
    </row>
    <row r="85" spans="1:45">
      <c r="A85" s="4">
        <v>1106</v>
      </c>
      <c r="B85">
        <v>1</v>
      </c>
      <c r="C85">
        <v>3</v>
      </c>
      <c r="D85">
        <v>4</v>
      </c>
      <c r="E85">
        <v>29</v>
      </c>
      <c r="F85">
        <v>42</v>
      </c>
      <c r="G85">
        <v>45</v>
      </c>
      <c r="H85" s="1">
        <v>80</v>
      </c>
      <c r="I85">
        <v>0</v>
      </c>
      <c r="J85">
        <v>0</v>
      </c>
      <c r="K85">
        <v>0</v>
      </c>
      <c r="L85">
        <v>0</v>
      </c>
      <c r="M85">
        <v>0</v>
      </c>
      <c r="N85" s="175">
        <v>0</v>
      </c>
      <c r="R85" s="129">
        <v>60</v>
      </c>
      <c r="S85" s="144">
        <v>523</v>
      </c>
      <c r="T85" s="88">
        <f t="shared" si="2"/>
        <v>54</v>
      </c>
      <c r="U85" s="88">
        <f t="shared" si="3"/>
        <v>378</v>
      </c>
      <c r="V85" s="145">
        <f t="shared" si="4"/>
        <v>12.6</v>
      </c>
      <c r="W85">
        <v>1</v>
      </c>
      <c r="X85">
        <v>4</v>
      </c>
      <c r="Y85">
        <v>37</v>
      </c>
      <c r="Z85">
        <v>38</v>
      </c>
      <c r="AA85">
        <v>40</v>
      </c>
      <c r="AB85" s="146">
        <v>45</v>
      </c>
      <c r="AC85" s="153">
        <v>349</v>
      </c>
      <c r="AD85">
        <v>1</v>
      </c>
      <c r="AE85">
        <v>0</v>
      </c>
      <c r="AF85">
        <v>2</v>
      </c>
      <c r="AG85">
        <v>3</v>
      </c>
      <c r="AH85" s="148">
        <v>27</v>
      </c>
      <c r="AI85" s="149">
        <v>1783308898</v>
      </c>
      <c r="AJ85" s="47" t="s">
        <v>60</v>
      </c>
      <c r="AK85" s="150">
        <v>135</v>
      </c>
      <c r="AL85" s="20">
        <v>8335000</v>
      </c>
      <c r="AM85" s="23">
        <v>134435.48387096773</v>
      </c>
      <c r="AN85" s="151">
        <v>7670000</v>
      </c>
      <c r="AO85">
        <v>1</v>
      </c>
      <c r="AP85">
        <v>0</v>
      </c>
      <c r="AQ85">
        <v>4</v>
      </c>
      <c r="AR85">
        <v>33</v>
      </c>
      <c r="AS85" s="152">
        <v>244</v>
      </c>
    </row>
    <row r="86" spans="1:45">
      <c r="A86" s="4">
        <v>1105</v>
      </c>
      <c r="B86">
        <v>6</v>
      </c>
      <c r="C86">
        <v>16</v>
      </c>
      <c r="D86">
        <v>34</v>
      </c>
      <c r="E86">
        <v>37</v>
      </c>
      <c r="F86">
        <v>39</v>
      </c>
      <c r="G86">
        <v>40</v>
      </c>
      <c r="H86" s="1">
        <v>31</v>
      </c>
      <c r="I86">
        <v>0</v>
      </c>
      <c r="J86">
        <v>0</v>
      </c>
      <c r="K86">
        <v>0</v>
      </c>
      <c r="L86">
        <v>0</v>
      </c>
      <c r="M86">
        <v>1</v>
      </c>
      <c r="N86" s="175">
        <v>0</v>
      </c>
      <c r="R86" s="129">
        <v>100</v>
      </c>
      <c r="S86" s="144">
        <v>469</v>
      </c>
      <c r="T86" s="88">
        <f t="shared" si="2"/>
        <v>8</v>
      </c>
      <c r="U86" s="88">
        <f t="shared" si="3"/>
        <v>56</v>
      </c>
      <c r="V86" s="145">
        <f t="shared" si="4"/>
        <v>1.8666666666666667</v>
      </c>
      <c r="W86">
        <v>4</v>
      </c>
      <c r="X86">
        <v>21</v>
      </c>
      <c r="Y86">
        <v>22</v>
      </c>
      <c r="Z86">
        <v>34</v>
      </c>
      <c r="AA86">
        <v>37</v>
      </c>
      <c r="AB86" s="146">
        <v>38</v>
      </c>
      <c r="AC86" s="153">
        <v>280</v>
      </c>
      <c r="AD86">
        <v>1</v>
      </c>
      <c r="AE86">
        <v>0</v>
      </c>
      <c r="AF86">
        <v>1</v>
      </c>
      <c r="AG86">
        <v>2</v>
      </c>
      <c r="AH86" s="148">
        <v>29</v>
      </c>
      <c r="AI86" s="149">
        <v>1950054806</v>
      </c>
      <c r="AJ86" s="47" t="s">
        <v>61</v>
      </c>
      <c r="AK86" s="150">
        <v>121</v>
      </c>
      <c r="AL86" s="20">
        <v>12619000</v>
      </c>
      <c r="AM86" s="23">
        <v>120180.95238095238</v>
      </c>
      <c r="AN86" s="151">
        <v>4755000</v>
      </c>
      <c r="AO86">
        <v>1</v>
      </c>
      <c r="AP86">
        <v>0</v>
      </c>
      <c r="AQ86">
        <v>1</v>
      </c>
      <c r="AR86">
        <v>40</v>
      </c>
      <c r="AS86" s="152">
        <v>311</v>
      </c>
    </row>
    <row r="87" spans="1:45">
      <c r="A87" s="4">
        <v>1104</v>
      </c>
      <c r="B87">
        <v>1</v>
      </c>
      <c r="C87">
        <v>7</v>
      </c>
      <c r="D87">
        <v>21</v>
      </c>
      <c r="E87">
        <v>30</v>
      </c>
      <c r="F87">
        <v>35</v>
      </c>
      <c r="G87">
        <v>38</v>
      </c>
      <c r="H87" s="1">
        <v>78</v>
      </c>
      <c r="I87">
        <v>0</v>
      </c>
      <c r="J87">
        <v>0</v>
      </c>
      <c r="K87">
        <v>0</v>
      </c>
      <c r="L87">
        <v>0</v>
      </c>
      <c r="M87">
        <v>1</v>
      </c>
      <c r="N87" s="175">
        <v>0</v>
      </c>
      <c r="R87" s="129">
        <v>100</v>
      </c>
      <c r="S87" s="144">
        <v>461</v>
      </c>
      <c r="T87" s="88">
        <f t="shared" si="2"/>
        <v>35</v>
      </c>
      <c r="U87" s="88">
        <f t="shared" si="3"/>
        <v>245</v>
      </c>
      <c r="V87" s="145">
        <f t="shared" si="4"/>
        <v>8.1666666666666661</v>
      </c>
      <c r="W87">
        <v>11</v>
      </c>
      <c r="X87">
        <v>18</v>
      </c>
      <c r="Y87">
        <v>26</v>
      </c>
      <c r="Z87">
        <v>31</v>
      </c>
      <c r="AA87">
        <v>37</v>
      </c>
      <c r="AB87" s="146">
        <v>40</v>
      </c>
      <c r="AC87" s="153">
        <v>547</v>
      </c>
      <c r="AD87">
        <v>1</v>
      </c>
      <c r="AE87">
        <v>0</v>
      </c>
      <c r="AF87">
        <v>1</v>
      </c>
      <c r="AG87">
        <v>2</v>
      </c>
      <c r="AH87" s="148">
        <v>29</v>
      </c>
      <c r="AI87" s="149">
        <v>1950054806</v>
      </c>
      <c r="AJ87" s="47" t="s">
        <v>61</v>
      </c>
      <c r="AK87" s="150">
        <v>121</v>
      </c>
      <c r="AL87" s="20">
        <v>12619000</v>
      </c>
      <c r="AM87" s="23">
        <v>120180.95238095238</v>
      </c>
      <c r="AN87" s="151">
        <v>4755000</v>
      </c>
      <c r="AO87">
        <v>1</v>
      </c>
      <c r="AP87">
        <v>0</v>
      </c>
      <c r="AQ87">
        <v>1</v>
      </c>
      <c r="AR87">
        <v>40</v>
      </c>
      <c r="AS87" s="152">
        <v>311</v>
      </c>
    </row>
    <row r="88" spans="1:45">
      <c r="A88" s="4">
        <v>1103</v>
      </c>
      <c r="B88">
        <v>10</v>
      </c>
      <c r="C88">
        <v>12</v>
      </c>
      <c r="D88">
        <v>29</v>
      </c>
      <c r="E88">
        <v>31</v>
      </c>
      <c r="F88">
        <v>40</v>
      </c>
      <c r="G88">
        <v>44</v>
      </c>
      <c r="H88" s="1">
        <v>69</v>
      </c>
      <c r="I88">
        <v>0</v>
      </c>
      <c r="J88">
        <v>0</v>
      </c>
      <c r="K88">
        <v>0</v>
      </c>
      <c r="L88">
        <v>1</v>
      </c>
      <c r="M88">
        <v>1</v>
      </c>
      <c r="N88" s="175">
        <v>0</v>
      </c>
      <c r="R88" s="129">
        <v>30</v>
      </c>
      <c r="S88" s="144">
        <v>426</v>
      </c>
      <c r="T88" s="88">
        <f t="shared" si="2"/>
        <v>70</v>
      </c>
      <c r="U88" s="88">
        <f t="shared" si="3"/>
        <v>490</v>
      </c>
      <c r="V88" s="145">
        <f t="shared" si="4"/>
        <v>16.333333333333332</v>
      </c>
      <c r="W88">
        <v>4</v>
      </c>
      <c r="X88">
        <v>17</v>
      </c>
      <c r="Y88">
        <v>18</v>
      </c>
      <c r="Z88">
        <v>27</v>
      </c>
      <c r="AA88">
        <v>39</v>
      </c>
      <c r="AB88" s="146">
        <v>43</v>
      </c>
      <c r="AC88" s="153">
        <v>418</v>
      </c>
      <c r="AD88">
        <v>1</v>
      </c>
      <c r="AE88">
        <v>0</v>
      </c>
      <c r="AF88">
        <v>1</v>
      </c>
      <c r="AG88">
        <v>10</v>
      </c>
      <c r="AH88" s="148">
        <v>55</v>
      </c>
      <c r="AI88" s="149">
        <v>1159334597</v>
      </c>
      <c r="AJ88" s="47" t="s">
        <v>62</v>
      </c>
      <c r="AK88" s="150">
        <v>168</v>
      </c>
      <c r="AL88" s="20">
        <v>5365000</v>
      </c>
      <c r="AM88" s="23">
        <v>167656.25</v>
      </c>
      <c r="AN88" s="151">
        <v>4565000</v>
      </c>
      <c r="AO88">
        <v>1</v>
      </c>
      <c r="AP88">
        <v>0</v>
      </c>
      <c r="AQ88">
        <v>2</v>
      </c>
      <c r="AR88">
        <v>26</v>
      </c>
      <c r="AS88" s="152">
        <v>173</v>
      </c>
    </row>
    <row r="89" spans="1:45">
      <c r="A89" s="4">
        <v>1102</v>
      </c>
      <c r="B89">
        <v>13</v>
      </c>
      <c r="C89">
        <v>14</v>
      </c>
      <c r="D89">
        <v>22</v>
      </c>
      <c r="E89">
        <v>26</v>
      </c>
      <c r="F89">
        <v>37</v>
      </c>
      <c r="G89">
        <v>38</v>
      </c>
      <c r="H89" s="1">
        <v>10</v>
      </c>
      <c r="I89">
        <v>0</v>
      </c>
      <c r="J89">
        <v>0</v>
      </c>
      <c r="K89">
        <v>0</v>
      </c>
      <c r="L89">
        <v>0</v>
      </c>
      <c r="M89">
        <v>0</v>
      </c>
      <c r="N89" s="175">
        <v>0</v>
      </c>
      <c r="R89" s="129">
        <v>30</v>
      </c>
      <c r="S89" s="144">
        <v>356</v>
      </c>
      <c r="T89" s="88">
        <f t="shared" si="2"/>
        <v>32</v>
      </c>
      <c r="U89" s="88">
        <f t="shared" si="3"/>
        <v>224</v>
      </c>
      <c r="V89" s="145">
        <f t="shared" si="4"/>
        <v>7.4666666666666668</v>
      </c>
      <c r="W89">
        <v>2</v>
      </c>
      <c r="X89">
        <v>8</v>
      </c>
      <c r="Y89">
        <v>14</v>
      </c>
      <c r="Z89">
        <v>25</v>
      </c>
      <c r="AA89">
        <v>29</v>
      </c>
      <c r="AB89" s="146">
        <v>45</v>
      </c>
      <c r="AC89" s="153">
        <v>356</v>
      </c>
      <c r="AD89">
        <v>1</v>
      </c>
      <c r="AE89">
        <v>0</v>
      </c>
      <c r="AF89">
        <v>1</v>
      </c>
      <c r="AG89">
        <v>10</v>
      </c>
      <c r="AH89" s="148">
        <v>55</v>
      </c>
      <c r="AI89" s="149">
        <v>1159334597</v>
      </c>
      <c r="AJ89" s="47" t="s">
        <v>62</v>
      </c>
      <c r="AK89" s="150">
        <v>168</v>
      </c>
      <c r="AL89" s="20">
        <v>5365000</v>
      </c>
      <c r="AM89" s="23">
        <v>167656.25</v>
      </c>
      <c r="AN89" s="151">
        <v>4565000</v>
      </c>
      <c r="AO89">
        <v>1</v>
      </c>
      <c r="AP89">
        <v>0</v>
      </c>
      <c r="AQ89">
        <v>2</v>
      </c>
      <c r="AR89">
        <v>26</v>
      </c>
      <c r="AS89" s="152">
        <v>173</v>
      </c>
    </row>
    <row r="90" spans="1:45">
      <c r="A90" s="4">
        <v>1101</v>
      </c>
      <c r="B90">
        <v>6</v>
      </c>
      <c r="C90">
        <v>7</v>
      </c>
      <c r="D90">
        <v>13</v>
      </c>
      <c r="E90">
        <v>28</v>
      </c>
      <c r="F90">
        <v>36</v>
      </c>
      <c r="G90">
        <v>42</v>
      </c>
      <c r="H90" s="1">
        <v>74</v>
      </c>
      <c r="I90">
        <v>0</v>
      </c>
      <c r="J90">
        <v>0</v>
      </c>
      <c r="K90">
        <v>0</v>
      </c>
      <c r="L90">
        <v>0</v>
      </c>
      <c r="M90">
        <v>1</v>
      </c>
      <c r="N90" s="175">
        <v>0</v>
      </c>
      <c r="R90" s="129">
        <v>20</v>
      </c>
      <c r="S90" s="144">
        <v>324</v>
      </c>
      <c r="T90" s="88">
        <f t="shared" si="2"/>
        <v>21</v>
      </c>
      <c r="U90" s="88">
        <f t="shared" si="3"/>
        <v>147</v>
      </c>
      <c r="V90" s="145">
        <f t="shared" si="4"/>
        <v>4.9000000000000004</v>
      </c>
      <c r="W90">
        <v>2</v>
      </c>
      <c r="X90">
        <v>4</v>
      </c>
      <c r="Y90">
        <v>21</v>
      </c>
      <c r="Z90">
        <v>25</v>
      </c>
      <c r="AA90">
        <v>33</v>
      </c>
      <c r="AB90" s="146">
        <v>36</v>
      </c>
      <c r="AC90" s="147">
        <v>170</v>
      </c>
      <c r="AD90">
        <v>1</v>
      </c>
      <c r="AE90">
        <v>0</v>
      </c>
      <c r="AF90">
        <v>0</v>
      </c>
      <c r="AG90">
        <v>0</v>
      </c>
      <c r="AH90" s="148">
        <v>4</v>
      </c>
      <c r="AI90" s="156">
        <v>1865150350</v>
      </c>
      <c r="AJ90" s="47" t="s">
        <v>63</v>
      </c>
      <c r="AK90" s="150">
        <v>107</v>
      </c>
      <c r="AL90" s="20">
        <v>2234000</v>
      </c>
      <c r="AM90" s="23">
        <v>106380.95238095238</v>
      </c>
      <c r="AN90" s="151">
        <v>460000</v>
      </c>
      <c r="AO90">
        <v>1</v>
      </c>
      <c r="AP90">
        <v>0</v>
      </c>
      <c r="AQ90">
        <v>0</v>
      </c>
      <c r="AR90">
        <v>3</v>
      </c>
      <c r="AS90" s="152">
        <v>62</v>
      </c>
    </row>
    <row r="91" spans="1:45">
      <c r="A91" s="4">
        <v>1100</v>
      </c>
      <c r="B91">
        <v>17</v>
      </c>
      <c r="C91">
        <v>26</v>
      </c>
      <c r="D91">
        <v>29</v>
      </c>
      <c r="E91">
        <v>30</v>
      </c>
      <c r="F91">
        <v>31</v>
      </c>
      <c r="G91">
        <v>43</v>
      </c>
      <c r="H91" s="1">
        <v>7</v>
      </c>
      <c r="I91">
        <v>0</v>
      </c>
      <c r="J91">
        <v>0</v>
      </c>
      <c r="K91">
        <v>0</v>
      </c>
      <c r="L91">
        <v>0</v>
      </c>
      <c r="M91">
        <v>0</v>
      </c>
      <c r="N91" s="175">
        <v>0</v>
      </c>
      <c r="R91" s="129">
        <v>10</v>
      </c>
      <c r="S91" s="144">
        <v>303</v>
      </c>
      <c r="T91" s="88">
        <f t="shared" si="2"/>
        <v>14</v>
      </c>
      <c r="U91" s="88">
        <f t="shared" si="3"/>
        <v>98</v>
      </c>
      <c r="V91" s="145">
        <f t="shared" si="4"/>
        <v>3.2666666666666666</v>
      </c>
      <c r="W91">
        <v>2</v>
      </c>
      <c r="X91">
        <v>14</v>
      </c>
      <c r="Y91">
        <v>17</v>
      </c>
      <c r="Z91">
        <v>30</v>
      </c>
      <c r="AA91">
        <v>38</v>
      </c>
      <c r="AB91" s="146">
        <v>45</v>
      </c>
      <c r="AC91" s="147">
        <v>176</v>
      </c>
      <c r="AD91">
        <v>1</v>
      </c>
      <c r="AE91">
        <v>0</v>
      </c>
      <c r="AF91">
        <v>1</v>
      </c>
      <c r="AG91">
        <v>5</v>
      </c>
      <c r="AH91" s="148">
        <v>24</v>
      </c>
      <c r="AI91" s="156">
        <v>1674563516</v>
      </c>
      <c r="AJ91" s="47" t="s">
        <v>77</v>
      </c>
      <c r="AK91" s="150">
        <v>125</v>
      </c>
      <c r="AL91" s="20">
        <v>1740000</v>
      </c>
      <c r="AM91" s="23">
        <v>124285.71428571429</v>
      </c>
      <c r="AN91" s="151">
        <v>2965000</v>
      </c>
      <c r="AO91">
        <v>1</v>
      </c>
      <c r="AP91">
        <v>0</v>
      </c>
      <c r="AQ91">
        <v>2</v>
      </c>
      <c r="AR91">
        <v>5</v>
      </c>
      <c r="AS91" s="152">
        <v>63</v>
      </c>
    </row>
    <row r="92" spans="1:45">
      <c r="A92" s="4">
        <v>1099</v>
      </c>
      <c r="B92">
        <v>3</v>
      </c>
      <c r="C92">
        <v>20</v>
      </c>
      <c r="D92">
        <v>28</v>
      </c>
      <c r="E92">
        <v>38</v>
      </c>
      <c r="F92">
        <v>40</v>
      </c>
      <c r="G92">
        <v>43</v>
      </c>
      <c r="H92" s="1">
        <v>52</v>
      </c>
      <c r="I92">
        <v>0</v>
      </c>
      <c r="J92">
        <v>0</v>
      </c>
      <c r="K92">
        <v>0</v>
      </c>
      <c r="L92">
        <v>0</v>
      </c>
      <c r="M92">
        <v>3</v>
      </c>
      <c r="N92" s="175">
        <v>0</v>
      </c>
      <c r="R92" s="129">
        <v>140</v>
      </c>
      <c r="S92" s="144">
        <v>289</v>
      </c>
      <c r="T92" s="88">
        <f t="shared" si="2"/>
        <v>44</v>
      </c>
      <c r="U92" s="88">
        <f t="shared" si="3"/>
        <v>308</v>
      </c>
      <c r="V92" s="145">
        <f t="shared" si="4"/>
        <v>10.266666666666667</v>
      </c>
      <c r="W92">
        <v>3</v>
      </c>
      <c r="X92">
        <v>14</v>
      </c>
      <c r="Y92">
        <v>33</v>
      </c>
      <c r="Z92">
        <v>37</v>
      </c>
      <c r="AA92">
        <v>38</v>
      </c>
      <c r="AB92" s="146">
        <v>42</v>
      </c>
      <c r="AC92" s="153">
        <v>368</v>
      </c>
      <c r="AD92">
        <v>1</v>
      </c>
      <c r="AE92">
        <v>0</v>
      </c>
      <c r="AF92">
        <v>0</v>
      </c>
      <c r="AG92">
        <v>6</v>
      </c>
      <c r="AH92" s="148">
        <v>21</v>
      </c>
      <c r="AI92" s="156">
        <v>2011820719</v>
      </c>
      <c r="AJ92" s="47" t="s">
        <v>64</v>
      </c>
      <c r="AK92" s="150">
        <v>138</v>
      </c>
      <c r="AL92" s="20">
        <v>19494000</v>
      </c>
      <c r="AM92" s="23">
        <v>137281.69014084508</v>
      </c>
      <c r="AN92" s="151">
        <v>9985000</v>
      </c>
      <c r="AO92">
        <v>1</v>
      </c>
      <c r="AP92">
        <v>0</v>
      </c>
      <c r="AQ92">
        <v>4</v>
      </c>
      <c r="AR92">
        <v>57</v>
      </c>
      <c r="AS92" s="152">
        <v>467</v>
      </c>
    </row>
    <row r="93" spans="1:45">
      <c r="A93" s="4">
        <v>1098</v>
      </c>
      <c r="B93">
        <v>12</v>
      </c>
      <c r="C93">
        <v>16</v>
      </c>
      <c r="D93">
        <v>21</v>
      </c>
      <c r="E93">
        <v>24</v>
      </c>
      <c r="F93">
        <v>41</v>
      </c>
      <c r="G93">
        <v>43</v>
      </c>
      <c r="H93" s="1">
        <v>17</v>
      </c>
      <c r="I93">
        <v>0</v>
      </c>
      <c r="J93">
        <v>0</v>
      </c>
      <c r="K93">
        <v>0</v>
      </c>
      <c r="L93">
        <v>0</v>
      </c>
      <c r="M93">
        <v>1</v>
      </c>
      <c r="N93" s="175">
        <v>0</v>
      </c>
      <c r="R93" s="129">
        <v>0</v>
      </c>
      <c r="S93" s="144">
        <v>245</v>
      </c>
      <c r="T93" s="88">
        <f t="shared" si="2"/>
        <v>98</v>
      </c>
      <c r="U93" s="88">
        <f t="shared" si="3"/>
        <v>686</v>
      </c>
      <c r="V93" s="145">
        <f t="shared" si="4"/>
        <v>22.866666666666667</v>
      </c>
      <c r="W93">
        <v>9</v>
      </c>
      <c r="X93">
        <v>11</v>
      </c>
      <c r="Y93">
        <v>27</v>
      </c>
      <c r="Z93">
        <v>31</v>
      </c>
      <c r="AA93">
        <v>32</v>
      </c>
      <c r="AB93" s="146">
        <v>38</v>
      </c>
      <c r="AC93" s="153">
        <v>333</v>
      </c>
      <c r="AD93">
        <v>1</v>
      </c>
      <c r="AE93">
        <v>0</v>
      </c>
      <c r="AF93">
        <v>0</v>
      </c>
      <c r="AG93">
        <v>2</v>
      </c>
      <c r="AH93" s="148">
        <v>8</v>
      </c>
      <c r="AI93" s="156">
        <v>1700180215</v>
      </c>
      <c r="AJ93" s="47" t="s">
        <v>65</v>
      </c>
      <c r="AK93" s="150">
        <v>208</v>
      </c>
      <c r="AL93" s="20">
        <v>1659000</v>
      </c>
      <c r="AM93" s="23">
        <v>207375</v>
      </c>
      <c r="AN93" s="151">
        <v>460000</v>
      </c>
      <c r="AO93">
        <v>1</v>
      </c>
      <c r="AP93">
        <v>0</v>
      </c>
      <c r="AQ93">
        <v>0</v>
      </c>
      <c r="AR93">
        <v>5</v>
      </c>
      <c r="AS93" s="152">
        <v>42</v>
      </c>
    </row>
    <row r="94" spans="1:45">
      <c r="A94" s="4">
        <v>1097</v>
      </c>
      <c r="B94">
        <v>14</v>
      </c>
      <c r="C94">
        <v>33</v>
      </c>
      <c r="D94">
        <v>34</v>
      </c>
      <c r="E94">
        <v>35</v>
      </c>
      <c r="F94">
        <v>37</v>
      </c>
      <c r="G94">
        <v>40</v>
      </c>
      <c r="H94" s="1">
        <v>0</v>
      </c>
      <c r="I94">
        <v>0</v>
      </c>
      <c r="J94">
        <v>0</v>
      </c>
      <c r="K94">
        <v>0</v>
      </c>
      <c r="L94">
        <v>0</v>
      </c>
      <c r="M94">
        <v>0</v>
      </c>
      <c r="N94" s="175">
        <v>0</v>
      </c>
      <c r="R94" s="129">
        <v>0</v>
      </c>
      <c r="S94" s="144">
        <v>147</v>
      </c>
      <c r="T94" s="88">
        <f t="shared" si="2"/>
        <v>8</v>
      </c>
      <c r="U94" s="88">
        <f t="shared" si="3"/>
        <v>56</v>
      </c>
      <c r="V94" s="145">
        <f t="shared" si="4"/>
        <v>1.8666666666666667</v>
      </c>
      <c r="W94">
        <v>4</v>
      </c>
      <c r="X94">
        <v>6</v>
      </c>
      <c r="Y94">
        <v>13</v>
      </c>
      <c r="Z94">
        <v>21</v>
      </c>
      <c r="AA94">
        <v>40</v>
      </c>
      <c r="AB94" s="146">
        <v>42</v>
      </c>
      <c r="AC94" s="153">
        <v>305</v>
      </c>
      <c r="AD94">
        <v>1</v>
      </c>
      <c r="AE94">
        <v>0</v>
      </c>
      <c r="AF94">
        <v>0</v>
      </c>
      <c r="AG94">
        <v>2</v>
      </c>
      <c r="AH94" s="148">
        <v>8</v>
      </c>
      <c r="AI94" s="156">
        <v>1700180215</v>
      </c>
      <c r="AJ94" s="47" t="s">
        <v>65</v>
      </c>
      <c r="AK94" s="150">
        <v>208</v>
      </c>
      <c r="AL94" s="20">
        <v>1659000</v>
      </c>
      <c r="AM94" s="23">
        <v>207375</v>
      </c>
      <c r="AN94" s="151">
        <v>460000</v>
      </c>
      <c r="AO94">
        <v>1</v>
      </c>
      <c r="AP94">
        <v>0</v>
      </c>
      <c r="AQ94">
        <v>0</v>
      </c>
      <c r="AR94">
        <v>5</v>
      </c>
      <c r="AS94" s="152">
        <v>42</v>
      </c>
    </row>
    <row r="95" spans="1:45">
      <c r="A95" s="4">
        <v>1096</v>
      </c>
      <c r="B95">
        <v>1</v>
      </c>
      <c r="C95">
        <v>12</v>
      </c>
      <c r="D95">
        <v>16</v>
      </c>
      <c r="E95">
        <v>19</v>
      </c>
      <c r="F95">
        <v>23</v>
      </c>
      <c r="G95">
        <v>43</v>
      </c>
      <c r="H95" s="1">
        <v>35</v>
      </c>
      <c r="I95">
        <v>0</v>
      </c>
      <c r="J95">
        <v>0</v>
      </c>
      <c r="K95">
        <v>0</v>
      </c>
      <c r="L95">
        <v>0</v>
      </c>
      <c r="M95">
        <v>0</v>
      </c>
      <c r="N95" s="175">
        <v>0</v>
      </c>
      <c r="R95" s="129">
        <v>60</v>
      </c>
      <c r="S95" s="144">
        <v>139</v>
      </c>
      <c r="T95" s="88">
        <f t="shared" si="2"/>
        <v>68</v>
      </c>
      <c r="U95" s="88">
        <f t="shared" si="3"/>
        <v>476</v>
      </c>
      <c r="V95" s="145">
        <f t="shared" si="4"/>
        <v>15.866666666666667</v>
      </c>
      <c r="W95">
        <v>9</v>
      </c>
      <c r="X95">
        <v>11</v>
      </c>
      <c r="Y95">
        <v>15</v>
      </c>
      <c r="Z95">
        <v>20</v>
      </c>
      <c r="AA95">
        <v>28</v>
      </c>
      <c r="AB95" s="146">
        <v>43</v>
      </c>
      <c r="AC95" s="153">
        <v>640</v>
      </c>
      <c r="AD95">
        <v>1</v>
      </c>
      <c r="AE95">
        <v>0</v>
      </c>
      <c r="AF95">
        <v>0</v>
      </c>
      <c r="AG95">
        <v>9</v>
      </c>
      <c r="AH95" s="148">
        <v>26</v>
      </c>
      <c r="AI95" s="156">
        <v>1650790215</v>
      </c>
      <c r="AJ95" s="47" t="s">
        <v>71</v>
      </c>
      <c r="AK95" s="150">
        <v>113</v>
      </c>
      <c r="AL95" s="20">
        <v>7648000</v>
      </c>
      <c r="AM95" s="23">
        <v>112470.58823529411</v>
      </c>
      <c r="AN95" s="151">
        <v>6405000</v>
      </c>
      <c r="AO95">
        <v>1</v>
      </c>
      <c r="AP95">
        <v>0</v>
      </c>
      <c r="AQ95">
        <v>3</v>
      </c>
      <c r="AR95">
        <v>36</v>
      </c>
      <c r="AS95" s="152">
        <v>201</v>
      </c>
    </row>
    <row r="96" spans="1:45">
      <c r="A96" s="4">
        <v>1095</v>
      </c>
      <c r="B96">
        <v>8</v>
      </c>
      <c r="C96">
        <v>14</v>
      </c>
      <c r="D96">
        <v>28</v>
      </c>
      <c r="E96">
        <v>29</v>
      </c>
      <c r="F96">
        <v>34</v>
      </c>
      <c r="G96">
        <v>40</v>
      </c>
      <c r="H96" s="1">
        <v>160</v>
      </c>
      <c r="I96">
        <v>0</v>
      </c>
      <c r="J96">
        <v>0</v>
      </c>
      <c r="K96">
        <v>0</v>
      </c>
      <c r="L96">
        <v>0</v>
      </c>
      <c r="M96">
        <v>3</v>
      </c>
      <c r="N96" s="175">
        <v>0</v>
      </c>
      <c r="R96" s="129">
        <v>70</v>
      </c>
      <c r="S96" s="144">
        <v>71</v>
      </c>
      <c r="T96" s="88">
        <v>71</v>
      </c>
      <c r="U96" s="88">
        <f t="shared" si="3"/>
        <v>497</v>
      </c>
      <c r="V96" s="145">
        <f t="shared" si="4"/>
        <v>16.566666666666666</v>
      </c>
      <c r="W96">
        <v>5</v>
      </c>
      <c r="X96">
        <v>9</v>
      </c>
      <c r="Y96">
        <v>12</v>
      </c>
      <c r="Z96">
        <v>16</v>
      </c>
      <c r="AA96">
        <v>29</v>
      </c>
      <c r="AB96" s="146">
        <v>41</v>
      </c>
      <c r="AC96" s="153">
        <v>399</v>
      </c>
      <c r="AD96">
        <v>1</v>
      </c>
      <c r="AE96">
        <v>0</v>
      </c>
      <c r="AF96">
        <v>1</v>
      </c>
      <c r="AG96">
        <v>0</v>
      </c>
      <c r="AH96" s="148">
        <v>17</v>
      </c>
      <c r="AI96" s="156">
        <v>5003262500</v>
      </c>
      <c r="AJ96" s="157" t="s">
        <v>78</v>
      </c>
      <c r="AK96" s="150">
        <v>103</v>
      </c>
      <c r="AL96" s="20">
        <v>7312000</v>
      </c>
      <c r="AM96" s="23">
        <v>102985.91549295775</v>
      </c>
      <c r="AN96" s="151">
        <v>5775000</v>
      </c>
      <c r="AO96">
        <v>1</v>
      </c>
      <c r="AP96">
        <v>0</v>
      </c>
      <c r="AQ96">
        <v>3</v>
      </c>
      <c r="AR96">
        <v>22</v>
      </c>
      <c r="AS96" s="152">
        <v>215</v>
      </c>
    </row>
    <row r="97" spans="1:45">
      <c r="A97" s="4">
        <v>1094</v>
      </c>
      <c r="B97">
        <v>6</v>
      </c>
      <c r="C97">
        <v>7</v>
      </c>
      <c r="D97">
        <v>15</v>
      </c>
      <c r="E97">
        <v>22</v>
      </c>
      <c r="F97">
        <v>26</v>
      </c>
      <c r="G97">
        <v>40</v>
      </c>
      <c r="H97" s="1">
        <v>34</v>
      </c>
      <c r="I97">
        <v>0</v>
      </c>
      <c r="J97">
        <v>0</v>
      </c>
      <c r="K97">
        <v>0</v>
      </c>
      <c r="L97">
        <v>0</v>
      </c>
      <c r="M97">
        <v>6</v>
      </c>
      <c r="N97" s="175">
        <v>0</v>
      </c>
      <c r="S97" s="158" t="str">
        <f>COUNT(S72:S96) &amp; "번"</f>
        <v>25번</v>
      </c>
      <c r="T97" s="5">
        <f>AVERAGE(T72:T96)</f>
        <v>41.84</v>
      </c>
      <c r="U97" s="5">
        <f t="shared" ref="U97" si="5">AVERAGE(U72:U96)</f>
        <v>292.88</v>
      </c>
      <c r="V97" s="5">
        <f t="shared" ref="V97:AI97" si="6">AVERAGE(V72:V96)</f>
        <v>9.7626666666666697</v>
      </c>
      <c r="W97" s="5">
        <f t="shared" si="6"/>
        <v>5.84</v>
      </c>
      <c r="X97" s="5">
        <f t="shared" si="6"/>
        <v>12.04</v>
      </c>
      <c r="Y97" s="5">
        <f t="shared" si="6"/>
        <v>20.84</v>
      </c>
      <c r="Z97" s="5">
        <f t="shared" si="6"/>
        <v>28.68</v>
      </c>
      <c r="AA97" s="5">
        <f t="shared" si="6"/>
        <v>35.56</v>
      </c>
      <c r="AB97" s="5">
        <f t="shared" si="6"/>
        <v>41.24</v>
      </c>
      <c r="AC97" s="5">
        <f t="shared" si="6"/>
        <v>311.44</v>
      </c>
      <c r="AD97" s="5">
        <f t="shared" si="6"/>
        <v>1</v>
      </c>
      <c r="AE97" s="5">
        <f t="shared" si="6"/>
        <v>0</v>
      </c>
      <c r="AF97" s="5">
        <f t="shared" si="6"/>
        <v>0.52</v>
      </c>
      <c r="AG97" s="5">
        <f t="shared" si="6"/>
        <v>4.3600000000000003</v>
      </c>
      <c r="AH97" s="5">
        <f t="shared" si="6"/>
        <v>20.92</v>
      </c>
      <c r="AI97" s="5">
        <f t="shared" si="6"/>
        <v>2430108090.2800002</v>
      </c>
      <c r="AJ97" s="161" t="s">
        <v>80</v>
      </c>
      <c r="AK97" s="5">
        <f t="shared" ref="AK97:AS97" si="7">AVERAGE(AK72:AK96)</f>
        <v>148.4</v>
      </c>
      <c r="AL97" s="5">
        <f t="shared" si="7"/>
        <v>6195800</v>
      </c>
      <c r="AM97" s="5">
        <f t="shared" si="7"/>
        <v>147823.89530703169</v>
      </c>
      <c r="AN97" s="5">
        <f t="shared" si="7"/>
        <v>3494600</v>
      </c>
      <c r="AO97" s="5">
        <f t="shared" si="7"/>
        <v>1</v>
      </c>
      <c r="AP97" s="5">
        <f t="shared" si="7"/>
        <v>0</v>
      </c>
      <c r="AQ97" s="5">
        <f t="shared" si="7"/>
        <v>1.4</v>
      </c>
      <c r="AR97" s="5">
        <f t="shared" si="7"/>
        <v>19.52</v>
      </c>
      <c r="AS97" s="5">
        <f t="shared" si="7"/>
        <v>167.72</v>
      </c>
    </row>
    <row r="98" spans="1:45">
      <c r="A98" s="4">
        <v>1093</v>
      </c>
      <c r="B98">
        <v>10</v>
      </c>
      <c r="C98">
        <v>17</v>
      </c>
      <c r="D98">
        <v>22</v>
      </c>
      <c r="E98">
        <v>30</v>
      </c>
      <c r="F98">
        <v>35</v>
      </c>
      <c r="G98">
        <v>43</v>
      </c>
      <c r="H98" s="1">
        <v>119</v>
      </c>
      <c r="I98">
        <v>0</v>
      </c>
      <c r="J98">
        <v>0</v>
      </c>
      <c r="K98">
        <v>0</v>
      </c>
      <c r="L98">
        <v>0</v>
      </c>
      <c r="M98">
        <v>3</v>
      </c>
      <c r="N98" s="175">
        <v>0</v>
      </c>
    </row>
    <row r="99" spans="1:45">
      <c r="A99" s="4">
        <v>1092</v>
      </c>
      <c r="B99">
        <v>7</v>
      </c>
      <c r="C99">
        <v>18</v>
      </c>
      <c r="D99">
        <v>19</v>
      </c>
      <c r="E99">
        <v>26</v>
      </c>
      <c r="F99">
        <v>33</v>
      </c>
      <c r="G99">
        <v>45</v>
      </c>
      <c r="H99" s="1">
        <v>0</v>
      </c>
      <c r="I99">
        <v>0</v>
      </c>
      <c r="J99">
        <v>0</v>
      </c>
      <c r="K99">
        <v>0</v>
      </c>
      <c r="L99">
        <v>0</v>
      </c>
      <c r="M99">
        <v>0</v>
      </c>
      <c r="N99" s="175">
        <v>0</v>
      </c>
    </row>
    <row r="100" spans="1:45">
      <c r="A100" s="4">
        <v>1091</v>
      </c>
      <c r="B100">
        <v>6</v>
      </c>
      <c r="C100">
        <v>20</v>
      </c>
      <c r="D100">
        <v>23</v>
      </c>
      <c r="E100">
        <v>24</v>
      </c>
      <c r="F100">
        <v>28</v>
      </c>
      <c r="G100">
        <v>30</v>
      </c>
      <c r="H100" s="1">
        <v>236</v>
      </c>
      <c r="I100">
        <v>0</v>
      </c>
      <c r="J100">
        <v>0</v>
      </c>
      <c r="K100">
        <v>0</v>
      </c>
      <c r="L100">
        <v>0</v>
      </c>
      <c r="M100">
        <v>0</v>
      </c>
      <c r="N100" s="175">
        <v>0</v>
      </c>
    </row>
    <row r="101" spans="1:45">
      <c r="A101" s="4">
        <v>1090</v>
      </c>
      <c r="B101">
        <v>12</v>
      </c>
      <c r="C101">
        <v>19</v>
      </c>
      <c r="D101">
        <v>21</v>
      </c>
      <c r="E101">
        <v>29</v>
      </c>
      <c r="F101">
        <v>40</v>
      </c>
      <c r="G101">
        <v>45</v>
      </c>
      <c r="H101" s="1">
        <v>60</v>
      </c>
      <c r="I101">
        <v>0</v>
      </c>
      <c r="J101">
        <v>0</v>
      </c>
      <c r="K101">
        <v>0</v>
      </c>
      <c r="L101">
        <v>0</v>
      </c>
      <c r="M101">
        <v>6</v>
      </c>
      <c r="N101" s="175">
        <v>0</v>
      </c>
      <c r="Q101" s="207" t="s">
        <v>40</v>
      </c>
      <c r="R101" s="216" t="s">
        <v>47</v>
      </c>
      <c r="S101" s="218" t="s">
        <v>6</v>
      </c>
      <c r="T101" s="220" t="s">
        <v>15</v>
      </c>
      <c r="U101" s="220" t="s">
        <v>7</v>
      </c>
      <c r="V101" s="220" t="s">
        <v>8</v>
      </c>
      <c r="W101" s="213" t="s">
        <v>81</v>
      </c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5"/>
    </row>
    <row r="102" spans="1:45">
      <c r="A102" s="4">
        <v>1089</v>
      </c>
      <c r="B102">
        <v>4</v>
      </c>
      <c r="C102">
        <v>18</v>
      </c>
      <c r="D102">
        <v>31</v>
      </c>
      <c r="E102">
        <v>37</v>
      </c>
      <c r="F102">
        <v>42</v>
      </c>
      <c r="G102">
        <v>43</v>
      </c>
      <c r="H102" s="1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 s="175">
        <v>0</v>
      </c>
      <c r="Q102" s="212"/>
      <c r="R102" s="217"/>
      <c r="S102" s="219"/>
      <c r="T102" s="221"/>
      <c r="U102" s="221"/>
      <c r="V102" s="221"/>
      <c r="W102" s="102" t="s">
        <v>0</v>
      </c>
      <c r="X102" s="103" t="s">
        <v>1</v>
      </c>
      <c r="Y102" s="102" t="s">
        <v>2</v>
      </c>
      <c r="Z102" s="102" t="s">
        <v>3</v>
      </c>
      <c r="AA102" s="102" t="s">
        <v>4</v>
      </c>
      <c r="AB102" s="102" t="s">
        <v>5</v>
      </c>
      <c r="AC102" s="102" t="s">
        <v>16</v>
      </c>
      <c r="AD102" s="102" t="s">
        <v>9</v>
      </c>
      <c r="AE102" s="104" t="s">
        <v>10</v>
      </c>
      <c r="AF102" s="105" t="s">
        <v>11</v>
      </c>
      <c r="AG102" s="106" t="s">
        <v>12</v>
      </c>
      <c r="AH102" s="107" t="s">
        <v>13</v>
      </c>
      <c r="AI102" s="108" t="s">
        <v>20</v>
      </c>
      <c r="AJ102" s="109" t="s">
        <v>28</v>
      </c>
    </row>
    <row r="103" spans="1:45" ht="20">
      <c r="A103" s="4">
        <v>1088</v>
      </c>
      <c r="B103">
        <v>11</v>
      </c>
      <c r="C103">
        <v>21</v>
      </c>
      <c r="D103">
        <v>22</v>
      </c>
      <c r="E103">
        <v>30</v>
      </c>
      <c r="F103">
        <v>39</v>
      </c>
      <c r="G103">
        <v>44</v>
      </c>
      <c r="H103" s="1">
        <v>103</v>
      </c>
      <c r="I103">
        <v>0</v>
      </c>
      <c r="J103">
        <v>0</v>
      </c>
      <c r="K103">
        <v>0</v>
      </c>
      <c r="L103">
        <v>0</v>
      </c>
      <c r="M103">
        <v>6</v>
      </c>
      <c r="N103" s="175">
        <v>0</v>
      </c>
      <c r="Q103" s="81">
        <f>MAX(T104:T128)-T103</f>
        <v>-4</v>
      </c>
      <c r="R103" s="115" t="s">
        <v>73</v>
      </c>
      <c r="S103" s="116">
        <v>1209</v>
      </c>
      <c r="T103" s="59">
        <f>S103-S104</f>
        <v>152</v>
      </c>
      <c r="U103" s="59">
        <f>T103*7</f>
        <v>1064</v>
      </c>
      <c r="V103" s="117">
        <f>U103/30</f>
        <v>35.466666666666669</v>
      </c>
      <c r="W103" s="38" t="s">
        <v>50</v>
      </c>
      <c r="X103" s="118" t="s">
        <v>50</v>
      </c>
      <c r="Y103" s="38" t="s">
        <v>50</v>
      </c>
      <c r="Z103" s="38" t="s">
        <v>50</v>
      </c>
      <c r="AA103" s="38" t="s">
        <v>50</v>
      </c>
      <c r="AB103" s="119" t="s">
        <v>50</v>
      </c>
      <c r="AC103" s="120">
        <v>154</v>
      </c>
      <c r="AD103" s="121" t="s">
        <v>50</v>
      </c>
      <c r="AE103" s="121" t="s">
        <v>50</v>
      </c>
      <c r="AF103" s="121" t="s">
        <v>50</v>
      </c>
      <c r="AG103" s="121" t="s">
        <v>50</v>
      </c>
      <c r="AH103" s="122" t="s">
        <v>50</v>
      </c>
      <c r="AI103" s="123">
        <v>55943132639</v>
      </c>
      <c r="AJ103" s="124" t="s">
        <v>68</v>
      </c>
    </row>
    <row r="104" spans="1:45">
      <c r="A104" s="4">
        <v>1087</v>
      </c>
      <c r="B104">
        <v>13</v>
      </c>
      <c r="C104">
        <v>14</v>
      </c>
      <c r="D104">
        <v>18</v>
      </c>
      <c r="E104">
        <v>21</v>
      </c>
      <c r="F104">
        <v>34</v>
      </c>
      <c r="G104">
        <v>44</v>
      </c>
      <c r="H104" s="1">
        <v>119</v>
      </c>
      <c r="I104">
        <v>0</v>
      </c>
      <c r="J104">
        <v>0</v>
      </c>
      <c r="K104">
        <v>0</v>
      </c>
      <c r="L104">
        <v>1</v>
      </c>
      <c r="M104">
        <v>2</v>
      </c>
      <c r="N104" s="175">
        <v>0</v>
      </c>
      <c r="S104" s="1">
        <v>1057</v>
      </c>
      <c r="T104" s="88">
        <f t="shared" ref="T104:T120" si="8">S104-S105</f>
        <v>11</v>
      </c>
      <c r="U104" s="88">
        <f t="shared" ref="U104:U120" si="9">T104*7</f>
        <v>77</v>
      </c>
      <c r="V104" s="145">
        <f t="shared" ref="V104:V120" si="10">U104/30</f>
        <v>2.5666666666666669</v>
      </c>
      <c r="W104">
        <v>8</v>
      </c>
      <c r="X104">
        <v>13</v>
      </c>
      <c r="Y104">
        <v>19</v>
      </c>
      <c r="Z104">
        <v>27</v>
      </c>
      <c r="AA104">
        <v>40</v>
      </c>
      <c r="AB104">
        <v>45</v>
      </c>
    </row>
    <row r="105" spans="1:45">
      <c r="A105" s="4">
        <v>1086</v>
      </c>
      <c r="B105">
        <v>11</v>
      </c>
      <c r="C105">
        <v>16</v>
      </c>
      <c r="D105">
        <v>25</v>
      </c>
      <c r="E105">
        <v>27</v>
      </c>
      <c r="F105">
        <v>35</v>
      </c>
      <c r="G105">
        <v>36</v>
      </c>
      <c r="H105" s="1">
        <v>22</v>
      </c>
      <c r="I105">
        <v>0</v>
      </c>
      <c r="J105">
        <v>0</v>
      </c>
      <c r="K105">
        <v>0</v>
      </c>
      <c r="L105">
        <v>0</v>
      </c>
      <c r="M105">
        <v>0</v>
      </c>
      <c r="N105" s="175">
        <v>0</v>
      </c>
      <c r="S105" s="1">
        <v>1046</v>
      </c>
      <c r="T105" s="88">
        <f t="shared" si="8"/>
        <v>24</v>
      </c>
      <c r="U105" s="88">
        <f t="shared" si="9"/>
        <v>168</v>
      </c>
      <c r="V105" s="145">
        <f t="shared" si="10"/>
        <v>5.6</v>
      </c>
      <c r="W105">
        <v>7</v>
      </c>
      <c r="X105">
        <v>16</v>
      </c>
      <c r="Y105">
        <v>25</v>
      </c>
      <c r="Z105">
        <v>29</v>
      </c>
      <c r="AA105">
        <v>35</v>
      </c>
      <c r="AB105">
        <v>36</v>
      </c>
    </row>
    <row r="106" spans="1:45">
      <c r="A106" s="4">
        <v>1085</v>
      </c>
      <c r="B106">
        <v>4</v>
      </c>
      <c r="C106">
        <v>7</v>
      </c>
      <c r="D106">
        <v>17</v>
      </c>
      <c r="E106">
        <v>18</v>
      </c>
      <c r="F106">
        <v>38</v>
      </c>
      <c r="G106">
        <v>44</v>
      </c>
      <c r="H106" s="1">
        <v>72</v>
      </c>
      <c r="I106">
        <v>0</v>
      </c>
      <c r="J106">
        <v>0</v>
      </c>
      <c r="K106">
        <v>0</v>
      </c>
      <c r="L106">
        <v>0</v>
      </c>
      <c r="M106">
        <v>4</v>
      </c>
      <c r="N106" s="175">
        <v>0</v>
      </c>
      <c r="S106" s="1">
        <v>1022</v>
      </c>
      <c r="T106" s="88">
        <f t="shared" si="8"/>
        <v>122</v>
      </c>
      <c r="U106" s="88">
        <f t="shared" si="9"/>
        <v>854</v>
      </c>
      <c r="V106" s="145">
        <f t="shared" si="10"/>
        <v>28.466666666666665</v>
      </c>
      <c r="W106">
        <v>5</v>
      </c>
      <c r="X106">
        <v>6</v>
      </c>
      <c r="Y106">
        <v>11</v>
      </c>
      <c r="Z106">
        <v>29</v>
      </c>
      <c r="AA106">
        <v>42</v>
      </c>
      <c r="AB106">
        <v>45</v>
      </c>
    </row>
    <row r="107" spans="1:45">
      <c r="A107" s="4">
        <v>1084</v>
      </c>
      <c r="B107">
        <v>8</v>
      </c>
      <c r="C107">
        <v>12</v>
      </c>
      <c r="D107">
        <v>13</v>
      </c>
      <c r="E107">
        <v>29</v>
      </c>
      <c r="F107">
        <v>33</v>
      </c>
      <c r="G107">
        <v>42</v>
      </c>
      <c r="H107" s="1">
        <v>52</v>
      </c>
      <c r="I107">
        <v>0</v>
      </c>
      <c r="J107">
        <v>0</v>
      </c>
      <c r="K107">
        <v>0</v>
      </c>
      <c r="L107">
        <v>0</v>
      </c>
      <c r="M107">
        <v>1</v>
      </c>
      <c r="N107" s="175">
        <v>0</v>
      </c>
      <c r="S107" s="1">
        <v>900</v>
      </c>
      <c r="T107" s="88">
        <f t="shared" si="8"/>
        <v>59</v>
      </c>
      <c r="U107" s="88">
        <f t="shared" si="9"/>
        <v>413</v>
      </c>
      <c r="V107" s="145">
        <f t="shared" si="10"/>
        <v>13.766666666666667</v>
      </c>
      <c r="W107">
        <v>7</v>
      </c>
      <c r="X107">
        <v>13</v>
      </c>
      <c r="Y107">
        <v>16</v>
      </c>
      <c r="Z107">
        <v>18</v>
      </c>
      <c r="AA107">
        <v>35</v>
      </c>
      <c r="AB107">
        <v>38</v>
      </c>
    </row>
    <row r="108" spans="1:45">
      <c r="A108" s="4">
        <v>1083</v>
      </c>
      <c r="B108">
        <v>3</v>
      </c>
      <c r="C108">
        <v>7</v>
      </c>
      <c r="D108">
        <v>14</v>
      </c>
      <c r="E108">
        <v>15</v>
      </c>
      <c r="F108">
        <v>22</v>
      </c>
      <c r="G108">
        <v>38</v>
      </c>
      <c r="H108" s="1">
        <v>32</v>
      </c>
      <c r="I108">
        <v>0</v>
      </c>
      <c r="J108">
        <v>0</v>
      </c>
      <c r="K108">
        <v>0</v>
      </c>
      <c r="L108">
        <v>0</v>
      </c>
      <c r="M108">
        <v>0</v>
      </c>
      <c r="N108" s="175">
        <v>0</v>
      </c>
      <c r="S108" s="1">
        <v>841</v>
      </c>
      <c r="T108" s="88">
        <f t="shared" si="8"/>
        <v>25</v>
      </c>
      <c r="U108" s="88">
        <f t="shared" si="9"/>
        <v>175</v>
      </c>
      <c r="V108" s="145">
        <f t="shared" si="10"/>
        <v>5.833333333333333</v>
      </c>
      <c r="W108">
        <v>5</v>
      </c>
      <c r="X108">
        <v>11</v>
      </c>
      <c r="Y108">
        <v>14</v>
      </c>
      <c r="Z108">
        <v>30</v>
      </c>
      <c r="AA108">
        <v>33</v>
      </c>
      <c r="AB108">
        <v>38</v>
      </c>
    </row>
    <row r="109" spans="1:45">
      <c r="A109" s="4">
        <v>1082</v>
      </c>
      <c r="B109">
        <v>21</v>
      </c>
      <c r="C109">
        <v>26</v>
      </c>
      <c r="D109">
        <v>27</v>
      </c>
      <c r="E109">
        <v>32</v>
      </c>
      <c r="F109">
        <v>34</v>
      </c>
      <c r="G109">
        <v>42</v>
      </c>
      <c r="H109" s="1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 s="175">
        <v>0</v>
      </c>
      <c r="S109" s="1">
        <v>816</v>
      </c>
      <c r="T109" s="88">
        <f t="shared" si="8"/>
        <v>120</v>
      </c>
      <c r="U109" s="88">
        <f t="shared" si="9"/>
        <v>840</v>
      </c>
      <c r="V109" s="145">
        <f t="shared" si="10"/>
        <v>28</v>
      </c>
      <c r="W109">
        <v>12</v>
      </c>
      <c r="X109">
        <v>18</v>
      </c>
      <c r="Y109">
        <v>19</v>
      </c>
      <c r="Z109">
        <v>29</v>
      </c>
      <c r="AA109">
        <v>31</v>
      </c>
      <c r="AB109">
        <v>39</v>
      </c>
    </row>
    <row r="110" spans="1:45">
      <c r="A110" s="4">
        <v>1081</v>
      </c>
      <c r="B110">
        <v>1</v>
      </c>
      <c r="C110">
        <v>9</v>
      </c>
      <c r="D110">
        <v>16</v>
      </c>
      <c r="E110">
        <v>23</v>
      </c>
      <c r="F110">
        <v>24</v>
      </c>
      <c r="G110">
        <v>38</v>
      </c>
      <c r="H110" s="1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 s="175">
        <v>0</v>
      </c>
      <c r="S110" s="1">
        <v>696</v>
      </c>
      <c r="T110" s="88">
        <f t="shared" si="8"/>
        <v>103</v>
      </c>
      <c r="U110" s="88">
        <f t="shared" si="9"/>
        <v>721</v>
      </c>
      <c r="V110" s="145">
        <f t="shared" si="10"/>
        <v>24.033333333333335</v>
      </c>
      <c r="W110">
        <v>1</v>
      </c>
      <c r="X110">
        <v>7</v>
      </c>
      <c r="Y110">
        <v>16</v>
      </c>
      <c r="Z110">
        <v>18</v>
      </c>
      <c r="AA110">
        <v>34</v>
      </c>
      <c r="AB110">
        <v>38</v>
      </c>
    </row>
    <row r="111" spans="1:45">
      <c r="A111" s="4">
        <v>1080</v>
      </c>
      <c r="B111">
        <v>13</v>
      </c>
      <c r="C111">
        <v>16</v>
      </c>
      <c r="D111">
        <v>23</v>
      </c>
      <c r="E111">
        <v>31</v>
      </c>
      <c r="F111">
        <v>36</v>
      </c>
      <c r="G111">
        <v>44</v>
      </c>
      <c r="H111" s="1">
        <v>18</v>
      </c>
      <c r="I111">
        <v>0</v>
      </c>
      <c r="J111">
        <v>0</v>
      </c>
      <c r="K111">
        <v>0</v>
      </c>
      <c r="L111">
        <v>0</v>
      </c>
      <c r="M111">
        <v>0</v>
      </c>
      <c r="N111" s="175">
        <v>0</v>
      </c>
      <c r="S111" s="1">
        <v>593</v>
      </c>
      <c r="T111" s="88">
        <f t="shared" si="8"/>
        <v>19</v>
      </c>
      <c r="U111" s="88">
        <f t="shared" si="9"/>
        <v>133</v>
      </c>
      <c r="V111" s="145">
        <f t="shared" si="10"/>
        <v>4.4333333333333336</v>
      </c>
      <c r="W111">
        <v>9</v>
      </c>
      <c r="X111">
        <v>10</v>
      </c>
      <c r="Y111">
        <v>13</v>
      </c>
      <c r="Z111">
        <v>24</v>
      </c>
      <c r="AA111">
        <v>33</v>
      </c>
      <c r="AB111">
        <v>38</v>
      </c>
    </row>
    <row r="112" spans="1:45">
      <c r="A112" s="4">
        <v>1079</v>
      </c>
      <c r="B112">
        <v>4</v>
      </c>
      <c r="C112">
        <v>8</v>
      </c>
      <c r="D112">
        <v>18</v>
      </c>
      <c r="E112">
        <v>24</v>
      </c>
      <c r="F112">
        <v>37</v>
      </c>
      <c r="G112">
        <v>45</v>
      </c>
      <c r="H112" s="1">
        <v>59</v>
      </c>
      <c r="I112">
        <v>0</v>
      </c>
      <c r="J112">
        <v>0</v>
      </c>
      <c r="K112">
        <v>0</v>
      </c>
      <c r="L112">
        <v>0</v>
      </c>
      <c r="M112">
        <v>1</v>
      </c>
      <c r="N112" s="175">
        <v>0</v>
      </c>
      <c r="S112" s="1">
        <v>574</v>
      </c>
      <c r="T112" s="88">
        <f t="shared" si="8"/>
        <v>148</v>
      </c>
      <c r="U112" s="88">
        <f t="shared" si="9"/>
        <v>1036</v>
      </c>
      <c r="V112" s="145">
        <f t="shared" si="10"/>
        <v>34.533333333333331</v>
      </c>
      <c r="W112">
        <v>14</v>
      </c>
      <c r="X112">
        <v>15</v>
      </c>
      <c r="Y112">
        <v>16</v>
      </c>
      <c r="Z112">
        <v>19</v>
      </c>
      <c r="AA112">
        <v>25</v>
      </c>
      <c r="AB112">
        <v>43</v>
      </c>
    </row>
    <row r="113" spans="1:28">
      <c r="A113" s="4">
        <v>1078</v>
      </c>
      <c r="B113">
        <v>6</v>
      </c>
      <c r="C113">
        <v>10</v>
      </c>
      <c r="D113">
        <v>11</v>
      </c>
      <c r="E113">
        <v>14</v>
      </c>
      <c r="F113">
        <v>36</v>
      </c>
      <c r="G113">
        <v>38</v>
      </c>
      <c r="H113" s="1">
        <v>43</v>
      </c>
      <c r="I113">
        <v>0</v>
      </c>
      <c r="J113">
        <v>0</v>
      </c>
      <c r="K113">
        <v>0</v>
      </c>
      <c r="L113">
        <v>0</v>
      </c>
      <c r="M113">
        <v>0</v>
      </c>
      <c r="N113" s="175">
        <v>0</v>
      </c>
      <c r="S113" s="1">
        <v>426</v>
      </c>
      <c r="T113" s="88">
        <f t="shared" si="8"/>
        <v>70</v>
      </c>
      <c r="U113" s="88">
        <f t="shared" si="9"/>
        <v>490</v>
      </c>
      <c r="V113" s="145">
        <f t="shared" si="10"/>
        <v>16.333333333333332</v>
      </c>
      <c r="W113">
        <v>4</v>
      </c>
      <c r="X113">
        <v>17</v>
      </c>
      <c r="Y113">
        <v>18</v>
      </c>
      <c r="Z113">
        <v>27</v>
      </c>
      <c r="AA113">
        <v>39</v>
      </c>
      <c r="AB113">
        <v>43</v>
      </c>
    </row>
    <row r="114" spans="1:28">
      <c r="A114" s="4">
        <v>1077</v>
      </c>
      <c r="B114">
        <v>4</v>
      </c>
      <c r="C114">
        <v>8</v>
      </c>
      <c r="D114">
        <v>17</v>
      </c>
      <c r="E114">
        <v>30</v>
      </c>
      <c r="F114">
        <v>40</v>
      </c>
      <c r="G114">
        <v>43</v>
      </c>
      <c r="H114" s="1">
        <v>5</v>
      </c>
      <c r="I114">
        <v>0</v>
      </c>
      <c r="J114">
        <v>0</v>
      </c>
      <c r="K114">
        <v>0</v>
      </c>
      <c r="L114">
        <v>0</v>
      </c>
      <c r="M114">
        <v>0</v>
      </c>
      <c r="N114" s="175">
        <v>0</v>
      </c>
      <c r="S114" s="1">
        <v>356</v>
      </c>
      <c r="T114" s="88">
        <f t="shared" si="8"/>
        <v>32</v>
      </c>
      <c r="U114" s="88">
        <f t="shared" si="9"/>
        <v>224</v>
      </c>
      <c r="V114" s="145">
        <f t="shared" si="10"/>
        <v>7.4666666666666668</v>
      </c>
      <c r="W114">
        <v>2</v>
      </c>
      <c r="X114">
        <v>8</v>
      </c>
      <c r="Y114">
        <v>14</v>
      </c>
      <c r="Z114">
        <v>25</v>
      </c>
      <c r="AA114">
        <v>29</v>
      </c>
      <c r="AB114">
        <v>45</v>
      </c>
    </row>
    <row r="115" spans="1:28">
      <c r="A115" s="4">
        <v>1076</v>
      </c>
      <c r="B115">
        <v>3</v>
      </c>
      <c r="C115">
        <v>7</v>
      </c>
      <c r="D115">
        <v>9</v>
      </c>
      <c r="E115">
        <v>33</v>
      </c>
      <c r="F115">
        <v>36</v>
      </c>
      <c r="G115">
        <v>37</v>
      </c>
      <c r="H115" s="1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s="175">
        <v>0</v>
      </c>
      <c r="S115" s="1">
        <v>324</v>
      </c>
      <c r="T115" s="88">
        <f t="shared" si="8"/>
        <v>21</v>
      </c>
      <c r="U115" s="88">
        <f t="shared" si="9"/>
        <v>147</v>
      </c>
      <c r="V115" s="145">
        <f t="shared" si="10"/>
        <v>4.9000000000000004</v>
      </c>
      <c r="W115">
        <v>2</v>
      </c>
      <c r="X115">
        <v>4</v>
      </c>
      <c r="Y115">
        <v>21</v>
      </c>
      <c r="Z115">
        <v>25</v>
      </c>
      <c r="AA115">
        <v>33</v>
      </c>
      <c r="AB115">
        <v>36</v>
      </c>
    </row>
    <row r="116" spans="1:28">
      <c r="A116" s="4">
        <v>1075</v>
      </c>
      <c r="B116">
        <v>1</v>
      </c>
      <c r="C116">
        <v>23</v>
      </c>
      <c r="D116">
        <v>24</v>
      </c>
      <c r="E116">
        <v>35</v>
      </c>
      <c r="F116">
        <v>44</v>
      </c>
      <c r="G116">
        <v>45</v>
      </c>
      <c r="H116" s="1">
        <v>121</v>
      </c>
      <c r="I116">
        <v>0</v>
      </c>
      <c r="J116">
        <v>0</v>
      </c>
      <c r="K116">
        <v>0</v>
      </c>
      <c r="L116">
        <v>0</v>
      </c>
      <c r="M116">
        <v>0</v>
      </c>
      <c r="N116" s="175">
        <v>0</v>
      </c>
      <c r="S116" s="1">
        <v>303</v>
      </c>
      <c r="T116" s="88">
        <f t="shared" si="8"/>
        <v>58</v>
      </c>
      <c r="U116" s="88">
        <f t="shared" si="9"/>
        <v>406</v>
      </c>
      <c r="V116" s="145">
        <f t="shared" si="10"/>
        <v>13.533333333333333</v>
      </c>
      <c r="W116">
        <v>2</v>
      </c>
      <c r="X116">
        <v>14</v>
      </c>
      <c r="Y116">
        <v>17</v>
      </c>
      <c r="Z116">
        <v>30</v>
      </c>
      <c r="AA116">
        <v>38</v>
      </c>
      <c r="AB116">
        <v>45</v>
      </c>
    </row>
    <row r="117" spans="1:28">
      <c r="A117" s="4">
        <v>1074</v>
      </c>
      <c r="B117">
        <v>1</v>
      </c>
      <c r="C117">
        <v>6</v>
      </c>
      <c r="D117">
        <v>20</v>
      </c>
      <c r="E117">
        <v>27</v>
      </c>
      <c r="F117">
        <v>28</v>
      </c>
      <c r="G117">
        <v>41</v>
      </c>
      <c r="H117" s="1">
        <v>5</v>
      </c>
      <c r="I117">
        <v>0</v>
      </c>
      <c r="J117">
        <v>0</v>
      </c>
      <c r="K117">
        <v>0</v>
      </c>
      <c r="L117">
        <v>0</v>
      </c>
      <c r="M117">
        <v>0</v>
      </c>
      <c r="N117" s="175">
        <v>0</v>
      </c>
      <c r="S117" s="1">
        <v>245</v>
      </c>
      <c r="T117" s="88">
        <f t="shared" si="8"/>
        <v>98</v>
      </c>
      <c r="U117" s="88">
        <f t="shared" si="9"/>
        <v>686</v>
      </c>
      <c r="V117" s="145">
        <f t="shared" si="10"/>
        <v>22.866666666666667</v>
      </c>
      <c r="W117">
        <v>9</v>
      </c>
      <c r="X117">
        <v>11</v>
      </c>
      <c r="Y117">
        <v>27</v>
      </c>
      <c r="Z117">
        <v>31</v>
      </c>
      <c r="AA117">
        <v>32</v>
      </c>
      <c r="AB117">
        <v>38</v>
      </c>
    </row>
    <row r="118" spans="1:28">
      <c r="A118" s="4">
        <v>1073</v>
      </c>
      <c r="B118">
        <v>6</v>
      </c>
      <c r="C118">
        <v>18</v>
      </c>
      <c r="D118">
        <v>28</v>
      </c>
      <c r="E118">
        <v>30</v>
      </c>
      <c r="F118">
        <v>32</v>
      </c>
      <c r="G118">
        <v>38</v>
      </c>
      <c r="H118" s="1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 s="175">
        <v>0</v>
      </c>
      <c r="S118" s="1">
        <v>147</v>
      </c>
      <c r="T118" s="88">
        <f t="shared" si="8"/>
        <v>8</v>
      </c>
      <c r="U118" s="88">
        <f t="shared" si="9"/>
        <v>56</v>
      </c>
      <c r="V118" s="145">
        <f t="shared" si="10"/>
        <v>1.8666666666666667</v>
      </c>
      <c r="W118">
        <v>4</v>
      </c>
      <c r="X118">
        <v>6</v>
      </c>
      <c r="Y118">
        <v>13</v>
      </c>
      <c r="Z118">
        <v>21</v>
      </c>
      <c r="AA118">
        <v>40</v>
      </c>
      <c r="AB118">
        <v>42</v>
      </c>
    </row>
    <row r="119" spans="1:28">
      <c r="A119" s="4">
        <v>1072</v>
      </c>
      <c r="B119">
        <v>16</v>
      </c>
      <c r="C119">
        <v>18</v>
      </c>
      <c r="D119">
        <v>20</v>
      </c>
      <c r="E119">
        <v>23</v>
      </c>
      <c r="F119">
        <v>32</v>
      </c>
      <c r="G119">
        <v>43</v>
      </c>
      <c r="H119" s="1">
        <v>10</v>
      </c>
      <c r="I119">
        <v>0</v>
      </c>
      <c r="J119">
        <v>0</v>
      </c>
      <c r="K119">
        <v>0</v>
      </c>
      <c r="L119">
        <v>0</v>
      </c>
      <c r="M119">
        <v>0</v>
      </c>
      <c r="N119" s="175">
        <v>0</v>
      </c>
      <c r="S119" s="1">
        <v>139</v>
      </c>
      <c r="T119" s="88">
        <f t="shared" si="8"/>
        <v>68</v>
      </c>
      <c r="U119" s="88">
        <f t="shared" si="9"/>
        <v>476</v>
      </c>
      <c r="V119" s="145">
        <f t="shared" si="10"/>
        <v>15.866666666666667</v>
      </c>
      <c r="W119">
        <v>9</v>
      </c>
      <c r="X119">
        <v>11</v>
      </c>
      <c r="Y119">
        <v>15</v>
      </c>
      <c r="Z119">
        <v>20</v>
      </c>
      <c r="AA119">
        <v>28</v>
      </c>
      <c r="AB119">
        <v>43</v>
      </c>
    </row>
    <row r="120" spans="1:28">
      <c r="A120" s="4">
        <v>1071</v>
      </c>
      <c r="B120">
        <v>1</v>
      </c>
      <c r="C120">
        <v>2</v>
      </c>
      <c r="D120">
        <v>11</v>
      </c>
      <c r="E120">
        <v>21</v>
      </c>
      <c r="F120">
        <v>30</v>
      </c>
      <c r="G120">
        <v>35</v>
      </c>
      <c r="H120" s="1">
        <v>4</v>
      </c>
      <c r="I120">
        <v>0</v>
      </c>
      <c r="J120">
        <v>0</v>
      </c>
      <c r="K120">
        <v>0</v>
      </c>
      <c r="L120">
        <v>0</v>
      </c>
      <c r="M120">
        <v>0</v>
      </c>
      <c r="N120" s="175">
        <v>0</v>
      </c>
      <c r="S120" s="1">
        <v>71</v>
      </c>
      <c r="T120" s="88">
        <f t="shared" si="8"/>
        <v>70</v>
      </c>
      <c r="U120" s="88">
        <f t="shared" si="9"/>
        <v>490</v>
      </c>
      <c r="V120" s="145">
        <f t="shared" si="10"/>
        <v>16.333333333333332</v>
      </c>
      <c r="W120">
        <v>5</v>
      </c>
      <c r="X120">
        <v>9</v>
      </c>
      <c r="Y120">
        <v>12</v>
      </c>
      <c r="Z120">
        <v>16</v>
      </c>
      <c r="AA120">
        <v>29</v>
      </c>
      <c r="AB120">
        <v>41</v>
      </c>
    </row>
    <row r="121" spans="1:28">
      <c r="A121" s="4">
        <v>1070</v>
      </c>
      <c r="B121">
        <v>3</v>
      </c>
      <c r="C121">
        <v>6</v>
      </c>
      <c r="D121">
        <v>14</v>
      </c>
      <c r="E121">
        <v>22</v>
      </c>
      <c r="F121">
        <v>30</v>
      </c>
      <c r="G121">
        <v>41</v>
      </c>
      <c r="H121" s="1">
        <v>13</v>
      </c>
      <c r="I121">
        <v>0</v>
      </c>
      <c r="J121">
        <v>0</v>
      </c>
      <c r="K121">
        <v>0</v>
      </c>
      <c r="L121">
        <v>0</v>
      </c>
      <c r="M121">
        <v>0</v>
      </c>
      <c r="N121" s="175">
        <v>0</v>
      </c>
      <c r="S121" s="1">
        <v>1</v>
      </c>
    </row>
    <row r="122" spans="1:28">
      <c r="A122" s="4">
        <v>1069</v>
      </c>
      <c r="B122">
        <v>1</v>
      </c>
      <c r="C122">
        <v>10</v>
      </c>
      <c r="D122">
        <v>18</v>
      </c>
      <c r="E122">
        <v>22</v>
      </c>
      <c r="F122">
        <v>28</v>
      </c>
      <c r="G122">
        <v>31</v>
      </c>
      <c r="H122" s="1">
        <v>72</v>
      </c>
      <c r="I122">
        <v>0</v>
      </c>
      <c r="J122">
        <v>0</v>
      </c>
      <c r="K122">
        <v>0</v>
      </c>
      <c r="L122">
        <v>0</v>
      </c>
      <c r="M122">
        <v>4</v>
      </c>
      <c r="N122" s="175">
        <v>0</v>
      </c>
    </row>
    <row r="123" spans="1:28">
      <c r="A123" s="4">
        <v>1068</v>
      </c>
      <c r="B123">
        <v>4</v>
      </c>
      <c r="C123">
        <v>7</v>
      </c>
      <c r="D123">
        <v>19</v>
      </c>
      <c r="E123">
        <v>26</v>
      </c>
      <c r="F123">
        <v>33</v>
      </c>
      <c r="G123">
        <v>35</v>
      </c>
      <c r="H123" s="1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 s="175">
        <v>0</v>
      </c>
    </row>
    <row r="124" spans="1:28">
      <c r="A124" s="4">
        <v>1067</v>
      </c>
      <c r="B124">
        <v>7</v>
      </c>
      <c r="C124">
        <v>10</v>
      </c>
      <c r="D124">
        <v>19</v>
      </c>
      <c r="E124">
        <v>23</v>
      </c>
      <c r="F124">
        <v>28</v>
      </c>
      <c r="G124">
        <v>33</v>
      </c>
      <c r="H124" s="1">
        <v>12</v>
      </c>
      <c r="I124">
        <v>0</v>
      </c>
      <c r="J124">
        <v>0</v>
      </c>
      <c r="K124">
        <v>0</v>
      </c>
      <c r="L124">
        <v>0</v>
      </c>
      <c r="M124">
        <v>0</v>
      </c>
      <c r="N124" s="175">
        <v>0</v>
      </c>
    </row>
    <row r="125" spans="1:28">
      <c r="A125" s="4">
        <v>1066</v>
      </c>
      <c r="B125">
        <v>6</v>
      </c>
      <c r="C125">
        <v>11</v>
      </c>
      <c r="D125">
        <v>16</v>
      </c>
      <c r="E125">
        <v>19</v>
      </c>
      <c r="F125">
        <v>21</v>
      </c>
      <c r="G125">
        <v>32</v>
      </c>
      <c r="H125" s="1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 s="175">
        <v>0</v>
      </c>
    </row>
    <row r="126" spans="1:28">
      <c r="A126" s="4">
        <v>1065</v>
      </c>
      <c r="B126">
        <v>3</v>
      </c>
      <c r="C126">
        <v>18</v>
      </c>
      <c r="D126">
        <v>19</v>
      </c>
      <c r="E126">
        <v>23</v>
      </c>
      <c r="F126">
        <v>32</v>
      </c>
      <c r="G126">
        <v>45</v>
      </c>
      <c r="H126" s="1">
        <v>34</v>
      </c>
      <c r="I126">
        <v>0</v>
      </c>
      <c r="J126">
        <v>0</v>
      </c>
      <c r="K126">
        <v>0</v>
      </c>
      <c r="L126">
        <v>0</v>
      </c>
      <c r="M126">
        <v>1</v>
      </c>
      <c r="N126" s="175">
        <v>0</v>
      </c>
    </row>
    <row r="127" spans="1:28">
      <c r="A127" s="4">
        <v>1064</v>
      </c>
      <c r="B127">
        <v>3</v>
      </c>
      <c r="C127">
        <v>6</v>
      </c>
      <c r="D127">
        <v>9</v>
      </c>
      <c r="E127">
        <v>18</v>
      </c>
      <c r="F127">
        <v>22</v>
      </c>
      <c r="G127">
        <v>35</v>
      </c>
      <c r="H127" s="1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 s="175">
        <v>0</v>
      </c>
    </row>
    <row r="128" spans="1:28">
      <c r="A128" s="4">
        <v>1063</v>
      </c>
      <c r="B128">
        <v>3</v>
      </c>
      <c r="C128">
        <v>6</v>
      </c>
      <c r="D128">
        <v>22</v>
      </c>
      <c r="E128">
        <v>23</v>
      </c>
      <c r="F128">
        <v>24</v>
      </c>
      <c r="G128">
        <v>38</v>
      </c>
      <c r="H128" s="1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 s="175">
        <v>0</v>
      </c>
    </row>
    <row r="129" spans="1:35">
      <c r="A129" s="4">
        <v>1062</v>
      </c>
      <c r="B129">
        <v>20</v>
      </c>
      <c r="C129">
        <v>31</v>
      </c>
      <c r="D129">
        <v>32</v>
      </c>
      <c r="E129">
        <v>40</v>
      </c>
      <c r="F129">
        <v>41</v>
      </c>
      <c r="G129">
        <v>45</v>
      </c>
      <c r="H129" s="1">
        <v>16</v>
      </c>
      <c r="I129">
        <v>0</v>
      </c>
      <c r="J129">
        <v>0</v>
      </c>
      <c r="K129">
        <v>0</v>
      </c>
      <c r="L129">
        <v>0</v>
      </c>
      <c r="M129">
        <v>0</v>
      </c>
      <c r="N129" s="175">
        <v>0</v>
      </c>
    </row>
    <row r="130" spans="1:35">
      <c r="A130" s="4">
        <v>1061</v>
      </c>
      <c r="B130">
        <v>4</v>
      </c>
      <c r="C130">
        <v>24</v>
      </c>
      <c r="D130">
        <v>27</v>
      </c>
      <c r="E130">
        <v>35</v>
      </c>
      <c r="F130">
        <v>37</v>
      </c>
      <c r="G130">
        <v>45</v>
      </c>
      <c r="H130" s="1">
        <v>65</v>
      </c>
      <c r="I130">
        <v>0</v>
      </c>
      <c r="J130">
        <v>0</v>
      </c>
      <c r="K130">
        <v>0</v>
      </c>
      <c r="L130">
        <v>0</v>
      </c>
      <c r="M130">
        <v>5</v>
      </c>
      <c r="N130" s="175">
        <v>0</v>
      </c>
    </row>
    <row r="131" spans="1:35">
      <c r="A131" s="4">
        <v>1060</v>
      </c>
      <c r="B131">
        <v>3</v>
      </c>
      <c r="C131">
        <v>10</v>
      </c>
      <c r="D131">
        <v>24</v>
      </c>
      <c r="E131">
        <v>33</v>
      </c>
      <c r="F131">
        <v>38</v>
      </c>
      <c r="G131">
        <v>45</v>
      </c>
      <c r="H131" s="1">
        <v>19</v>
      </c>
      <c r="I131">
        <v>0</v>
      </c>
      <c r="J131">
        <v>0</v>
      </c>
      <c r="K131">
        <v>0</v>
      </c>
      <c r="L131">
        <v>0</v>
      </c>
      <c r="M131">
        <v>2</v>
      </c>
      <c r="N131" s="175">
        <v>0</v>
      </c>
    </row>
    <row r="132" spans="1:35">
      <c r="A132" s="4">
        <v>1059</v>
      </c>
      <c r="B132">
        <v>7</v>
      </c>
      <c r="C132">
        <v>10</v>
      </c>
      <c r="D132">
        <v>22</v>
      </c>
      <c r="E132">
        <v>25</v>
      </c>
      <c r="F132">
        <v>34</v>
      </c>
      <c r="G132">
        <v>40</v>
      </c>
      <c r="H132" s="1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 s="175">
        <v>0</v>
      </c>
      <c r="Q132" s="176"/>
      <c r="AI132" s="176"/>
    </row>
    <row r="133" spans="1:35">
      <c r="A133" s="4">
        <v>1058</v>
      </c>
      <c r="B133">
        <v>11</v>
      </c>
      <c r="C133">
        <v>23</v>
      </c>
      <c r="D133">
        <v>25</v>
      </c>
      <c r="E133">
        <v>30</v>
      </c>
      <c r="F133">
        <v>32</v>
      </c>
      <c r="G133">
        <v>40</v>
      </c>
      <c r="H133" s="1">
        <v>56</v>
      </c>
      <c r="I133">
        <v>0</v>
      </c>
      <c r="J133">
        <v>0</v>
      </c>
      <c r="K133">
        <v>0</v>
      </c>
      <c r="L133">
        <v>0</v>
      </c>
      <c r="M133">
        <v>1</v>
      </c>
      <c r="N133" s="175">
        <v>0</v>
      </c>
    </row>
    <row r="134" spans="1:35">
      <c r="A134" s="4">
        <v>1057</v>
      </c>
      <c r="B134">
        <v>8</v>
      </c>
      <c r="C134">
        <v>13</v>
      </c>
      <c r="D134">
        <v>19</v>
      </c>
      <c r="E134">
        <v>27</v>
      </c>
      <c r="F134">
        <v>40</v>
      </c>
      <c r="G134">
        <v>45</v>
      </c>
      <c r="H134" s="1">
        <v>17</v>
      </c>
      <c r="I134">
        <v>0</v>
      </c>
      <c r="J134">
        <v>0</v>
      </c>
      <c r="K134">
        <v>0</v>
      </c>
      <c r="L134">
        <v>0</v>
      </c>
      <c r="M134">
        <v>1</v>
      </c>
      <c r="N134" s="175">
        <v>0</v>
      </c>
    </row>
    <row r="135" spans="1:35">
      <c r="A135" s="4">
        <v>1056</v>
      </c>
      <c r="B135">
        <v>13</v>
      </c>
      <c r="C135">
        <v>20</v>
      </c>
      <c r="D135">
        <v>24</v>
      </c>
      <c r="E135">
        <v>32</v>
      </c>
      <c r="F135">
        <v>36</v>
      </c>
      <c r="G135">
        <v>45</v>
      </c>
      <c r="H135" s="1">
        <v>13</v>
      </c>
      <c r="I135">
        <v>0</v>
      </c>
      <c r="J135">
        <v>0</v>
      </c>
      <c r="K135">
        <v>0</v>
      </c>
      <c r="L135">
        <v>0</v>
      </c>
      <c r="M135">
        <v>1</v>
      </c>
      <c r="N135" s="175">
        <v>0</v>
      </c>
    </row>
    <row r="136" spans="1:35">
      <c r="A136" s="4">
        <v>1055</v>
      </c>
      <c r="B136">
        <v>4</v>
      </c>
      <c r="C136">
        <v>7</v>
      </c>
      <c r="D136">
        <v>12</v>
      </c>
      <c r="E136">
        <v>14</v>
      </c>
      <c r="F136">
        <v>22</v>
      </c>
      <c r="G136">
        <v>33</v>
      </c>
      <c r="H136" s="1">
        <v>63</v>
      </c>
      <c r="I136">
        <v>0</v>
      </c>
      <c r="J136">
        <v>0</v>
      </c>
      <c r="K136">
        <v>0</v>
      </c>
      <c r="L136">
        <v>0</v>
      </c>
      <c r="M136">
        <v>1</v>
      </c>
      <c r="N136" s="175">
        <v>0</v>
      </c>
    </row>
    <row r="137" spans="1:35">
      <c r="A137" s="4">
        <v>1054</v>
      </c>
      <c r="B137">
        <v>14</v>
      </c>
      <c r="C137">
        <v>19</v>
      </c>
      <c r="D137">
        <v>27</v>
      </c>
      <c r="E137">
        <v>28</v>
      </c>
      <c r="F137">
        <v>30</v>
      </c>
      <c r="G137">
        <v>45</v>
      </c>
      <c r="H137" s="1">
        <v>36</v>
      </c>
      <c r="I137">
        <v>0</v>
      </c>
      <c r="J137">
        <v>0</v>
      </c>
      <c r="K137">
        <v>0</v>
      </c>
      <c r="L137">
        <v>0</v>
      </c>
      <c r="M137">
        <v>3</v>
      </c>
      <c r="N137" s="175">
        <v>0</v>
      </c>
    </row>
    <row r="138" spans="1:35">
      <c r="A138" s="4">
        <v>1053</v>
      </c>
      <c r="B138">
        <v>22</v>
      </c>
      <c r="C138">
        <v>26</v>
      </c>
      <c r="D138">
        <v>29</v>
      </c>
      <c r="E138">
        <v>30</v>
      </c>
      <c r="F138">
        <v>34</v>
      </c>
      <c r="G138">
        <v>45</v>
      </c>
      <c r="H138" s="1">
        <v>155</v>
      </c>
      <c r="I138">
        <v>0</v>
      </c>
      <c r="J138">
        <v>0</v>
      </c>
      <c r="K138">
        <v>0</v>
      </c>
      <c r="L138">
        <v>0</v>
      </c>
      <c r="M138">
        <v>2</v>
      </c>
      <c r="N138" s="175">
        <v>0</v>
      </c>
    </row>
    <row r="139" spans="1:35">
      <c r="A139" s="4">
        <v>1052</v>
      </c>
      <c r="B139">
        <v>5</v>
      </c>
      <c r="C139">
        <v>17</v>
      </c>
      <c r="D139">
        <v>26</v>
      </c>
      <c r="E139">
        <v>27</v>
      </c>
      <c r="F139">
        <v>35</v>
      </c>
      <c r="G139">
        <v>38</v>
      </c>
      <c r="H139" s="1">
        <v>4</v>
      </c>
      <c r="I139">
        <v>0</v>
      </c>
      <c r="J139">
        <v>0</v>
      </c>
      <c r="K139">
        <v>0</v>
      </c>
      <c r="L139">
        <v>0</v>
      </c>
      <c r="M139">
        <v>0</v>
      </c>
      <c r="N139" s="175">
        <v>0</v>
      </c>
    </row>
    <row r="140" spans="1:35">
      <c r="A140" s="4">
        <v>1051</v>
      </c>
      <c r="B140">
        <v>21</v>
      </c>
      <c r="C140">
        <v>26</v>
      </c>
      <c r="D140">
        <v>30</v>
      </c>
      <c r="E140">
        <v>32</v>
      </c>
      <c r="F140">
        <v>33</v>
      </c>
      <c r="G140">
        <v>35</v>
      </c>
      <c r="H140" s="1">
        <v>224</v>
      </c>
      <c r="I140">
        <v>0</v>
      </c>
      <c r="J140">
        <v>0</v>
      </c>
      <c r="K140">
        <v>0</v>
      </c>
      <c r="L140">
        <v>0</v>
      </c>
      <c r="M140">
        <v>0</v>
      </c>
      <c r="N140" s="175">
        <v>0</v>
      </c>
    </row>
    <row r="141" spans="1:35">
      <c r="A141" s="4">
        <v>1050</v>
      </c>
      <c r="B141">
        <v>6</v>
      </c>
      <c r="C141">
        <v>12</v>
      </c>
      <c r="D141">
        <v>31</v>
      </c>
      <c r="E141">
        <v>35</v>
      </c>
      <c r="F141">
        <v>38</v>
      </c>
      <c r="G141">
        <v>43</v>
      </c>
      <c r="H141" s="1">
        <v>135</v>
      </c>
      <c r="I141">
        <v>0</v>
      </c>
      <c r="J141">
        <v>0</v>
      </c>
      <c r="K141">
        <v>0</v>
      </c>
      <c r="L141">
        <v>1</v>
      </c>
      <c r="M141">
        <v>1</v>
      </c>
      <c r="N141" s="175">
        <v>0</v>
      </c>
    </row>
    <row r="142" spans="1:35">
      <c r="A142" s="4">
        <v>1049</v>
      </c>
      <c r="B142">
        <v>3</v>
      </c>
      <c r="C142">
        <v>5</v>
      </c>
      <c r="D142">
        <v>13</v>
      </c>
      <c r="E142">
        <v>20</v>
      </c>
      <c r="F142">
        <v>21</v>
      </c>
      <c r="G142">
        <v>37</v>
      </c>
      <c r="H142" s="1">
        <v>92</v>
      </c>
      <c r="I142">
        <v>0</v>
      </c>
      <c r="J142">
        <v>0</v>
      </c>
      <c r="K142">
        <v>0</v>
      </c>
      <c r="L142">
        <v>0</v>
      </c>
      <c r="M142">
        <v>1</v>
      </c>
      <c r="N142" s="175">
        <v>0</v>
      </c>
    </row>
    <row r="143" spans="1:35">
      <c r="A143" s="4">
        <v>1048</v>
      </c>
      <c r="B143">
        <v>6</v>
      </c>
      <c r="C143">
        <v>12</v>
      </c>
      <c r="D143">
        <v>17</v>
      </c>
      <c r="E143">
        <v>21</v>
      </c>
      <c r="F143">
        <v>32</v>
      </c>
      <c r="G143">
        <v>39</v>
      </c>
      <c r="H143" s="1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 s="175">
        <v>0</v>
      </c>
    </row>
    <row r="144" spans="1:35">
      <c r="A144" s="4">
        <v>1047</v>
      </c>
      <c r="B144">
        <v>2</v>
      </c>
      <c r="C144">
        <v>20</v>
      </c>
      <c r="D144">
        <v>33</v>
      </c>
      <c r="E144">
        <v>40</v>
      </c>
      <c r="F144">
        <v>42</v>
      </c>
      <c r="G144">
        <v>44</v>
      </c>
      <c r="H144" s="1">
        <v>112</v>
      </c>
      <c r="I144">
        <v>0</v>
      </c>
      <c r="J144">
        <v>0</v>
      </c>
      <c r="K144">
        <v>0</v>
      </c>
      <c r="L144">
        <v>0</v>
      </c>
      <c r="M144">
        <v>0</v>
      </c>
      <c r="N144" s="175">
        <v>0</v>
      </c>
    </row>
    <row r="145" spans="1:17">
      <c r="A145" s="166">
        <v>1046</v>
      </c>
      <c r="B145" s="167">
        <v>7</v>
      </c>
      <c r="C145" s="167">
        <v>16</v>
      </c>
      <c r="D145" s="167">
        <v>25</v>
      </c>
      <c r="E145" s="167">
        <v>29</v>
      </c>
      <c r="F145" s="167">
        <v>35</v>
      </c>
      <c r="G145" s="167">
        <v>36</v>
      </c>
      <c r="H145" s="168">
        <v>173</v>
      </c>
      <c r="I145" s="167">
        <v>1</v>
      </c>
      <c r="J145" s="167">
        <v>0</v>
      </c>
      <c r="K145" s="167">
        <v>0</v>
      </c>
      <c r="L145" s="167">
        <v>3</v>
      </c>
      <c r="M145" s="167">
        <v>4</v>
      </c>
      <c r="N145" s="196">
        <v>1</v>
      </c>
    </row>
    <row r="146" spans="1:17">
      <c r="A146" s="4">
        <v>1045</v>
      </c>
      <c r="B146">
        <v>6</v>
      </c>
      <c r="C146">
        <v>14</v>
      </c>
      <c r="D146">
        <v>15</v>
      </c>
      <c r="E146">
        <v>19</v>
      </c>
      <c r="F146">
        <v>21</v>
      </c>
      <c r="G146">
        <v>41</v>
      </c>
      <c r="H146" s="1">
        <v>58</v>
      </c>
      <c r="I146">
        <v>0</v>
      </c>
      <c r="J146">
        <v>0</v>
      </c>
      <c r="K146">
        <v>0</v>
      </c>
      <c r="L146">
        <v>0</v>
      </c>
      <c r="M146">
        <v>3</v>
      </c>
      <c r="N146" s="175">
        <v>0</v>
      </c>
    </row>
    <row r="147" spans="1:17">
      <c r="A147" s="4">
        <v>1044</v>
      </c>
      <c r="B147">
        <v>12</v>
      </c>
      <c r="C147">
        <v>17</v>
      </c>
      <c r="D147">
        <v>20</v>
      </c>
      <c r="E147">
        <v>26</v>
      </c>
      <c r="F147">
        <v>28</v>
      </c>
      <c r="G147">
        <v>36</v>
      </c>
      <c r="H147" s="1">
        <v>71</v>
      </c>
      <c r="I147">
        <v>0</v>
      </c>
      <c r="J147">
        <v>0</v>
      </c>
      <c r="K147">
        <v>0</v>
      </c>
      <c r="L147">
        <v>0</v>
      </c>
      <c r="M147">
        <v>5</v>
      </c>
      <c r="N147" s="175">
        <v>0</v>
      </c>
    </row>
    <row r="148" spans="1:17">
      <c r="A148" s="4">
        <v>1043</v>
      </c>
      <c r="B148">
        <v>3</v>
      </c>
      <c r="C148">
        <v>5</v>
      </c>
      <c r="D148">
        <v>12</v>
      </c>
      <c r="E148">
        <v>22</v>
      </c>
      <c r="F148">
        <v>26</v>
      </c>
      <c r="G148">
        <v>31</v>
      </c>
      <c r="H148" s="1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 s="175">
        <v>0</v>
      </c>
    </row>
    <row r="149" spans="1:17">
      <c r="A149" s="4">
        <v>1042</v>
      </c>
      <c r="B149">
        <v>5</v>
      </c>
      <c r="C149">
        <v>14</v>
      </c>
      <c r="D149">
        <v>15</v>
      </c>
      <c r="E149">
        <v>23</v>
      </c>
      <c r="F149">
        <v>34</v>
      </c>
      <c r="G149">
        <v>43</v>
      </c>
      <c r="H149" s="1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 s="175">
        <v>0</v>
      </c>
    </row>
    <row r="150" spans="1:17">
      <c r="A150" s="4">
        <v>1041</v>
      </c>
      <c r="B150">
        <v>6</v>
      </c>
      <c r="C150">
        <v>7</v>
      </c>
      <c r="D150">
        <v>9</v>
      </c>
      <c r="E150">
        <v>11</v>
      </c>
      <c r="F150">
        <v>17</v>
      </c>
      <c r="G150">
        <v>18</v>
      </c>
      <c r="H150" s="1">
        <v>75</v>
      </c>
      <c r="I150">
        <v>0</v>
      </c>
      <c r="J150">
        <v>0</v>
      </c>
      <c r="K150">
        <v>0</v>
      </c>
      <c r="L150">
        <v>0</v>
      </c>
      <c r="M150">
        <v>1</v>
      </c>
      <c r="N150" s="175">
        <v>0</v>
      </c>
    </row>
    <row r="151" spans="1:17">
      <c r="A151" s="4">
        <v>1040</v>
      </c>
      <c r="B151">
        <v>8</v>
      </c>
      <c r="C151">
        <v>16</v>
      </c>
      <c r="D151">
        <v>26</v>
      </c>
      <c r="E151">
        <v>29</v>
      </c>
      <c r="F151">
        <v>31</v>
      </c>
      <c r="G151">
        <v>36</v>
      </c>
      <c r="H151" s="1">
        <v>68</v>
      </c>
      <c r="I151">
        <v>0</v>
      </c>
      <c r="J151">
        <v>0</v>
      </c>
      <c r="K151">
        <v>0</v>
      </c>
      <c r="L151">
        <v>0</v>
      </c>
      <c r="M151">
        <v>0</v>
      </c>
      <c r="N151" s="175">
        <v>0</v>
      </c>
      <c r="Q151" s="176"/>
    </row>
    <row r="152" spans="1:17">
      <c r="A152" s="4">
        <v>1039</v>
      </c>
      <c r="B152">
        <v>2</v>
      </c>
      <c r="C152">
        <v>3</v>
      </c>
      <c r="D152">
        <v>6</v>
      </c>
      <c r="E152">
        <v>19</v>
      </c>
      <c r="F152">
        <v>36</v>
      </c>
      <c r="G152">
        <v>39</v>
      </c>
      <c r="H152" s="1">
        <v>16</v>
      </c>
      <c r="I152">
        <v>0</v>
      </c>
      <c r="J152">
        <v>0</v>
      </c>
      <c r="K152">
        <v>0</v>
      </c>
      <c r="L152">
        <v>0</v>
      </c>
      <c r="M152">
        <v>2</v>
      </c>
      <c r="N152" s="175">
        <v>0</v>
      </c>
    </row>
    <row r="153" spans="1:17">
      <c r="A153" s="4">
        <v>1038</v>
      </c>
      <c r="B153">
        <v>7</v>
      </c>
      <c r="C153">
        <v>16</v>
      </c>
      <c r="D153">
        <v>24</v>
      </c>
      <c r="E153">
        <v>27</v>
      </c>
      <c r="F153">
        <v>37</v>
      </c>
      <c r="G153">
        <v>44</v>
      </c>
      <c r="H153" s="1">
        <v>30</v>
      </c>
      <c r="I153">
        <v>0</v>
      </c>
      <c r="J153">
        <v>0</v>
      </c>
      <c r="K153">
        <v>0</v>
      </c>
      <c r="L153">
        <v>0</v>
      </c>
      <c r="M153">
        <v>0</v>
      </c>
      <c r="N153" s="175">
        <v>0</v>
      </c>
    </row>
    <row r="154" spans="1:17">
      <c r="A154" s="4">
        <v>1037</v>
      </c>
      <c r="B154">
        <v>2</v>
      </c>
      <c r="C154">
        <v>14</v>
      </c>
      <c r="D154">
        <v>15</v>
      </c>
      <c r="E154">
        <v>22</v>
      </c>
      <c r="F154">
        <v>27</v>
      </c>
      <c r="G154">
        <v>33</v>
      </c>
      <c r="H154" s="1">
        <v>20</v>
      </c>
      <c r="I154">
        <v>0</v>
      </c>
      <c r="J154">
        <v>0</v>
      </c>
      <c r="K154">
        <v>0</v>
      </c>
      <c r="L154">
        <v>0</v>
      </c>
      <c r="M154">
        <v>3</v>
      </c>
      <c r="N154" s="175">
        <v>0</v>
      </c>
    </row>
    <row r="155" spans="1:17">
      <c r="A155" s="4">
        <v>1036</v>
      </c>
      <c r="B155">
        <v>2</v>
      </c>
      <c r="C155">
        <v>5</v>
      </c>
      <c r="D155">
        <v>22</v>
      </c>
      <c r="E155">
        <v>32</v>
      </c>
      <c r="F155">
        <v>34</v>
      </c>
      <c r="G155">
        <v>45</v>
      </c>
      <c r="H155" s="1">
        <v>37</v>
      </c>
      <c r="I155">
        <v>0</v>
      </c>
      <c r="J155">
        <v>0</v>
      </c>
      <c r="K155">
        <v>0</v>
      </c>
      <c r="L155">
        <v>0</v>
      </c>
      <c r="M155">
        <v>0</v>
      </c>
      <c r="N155" s="175">
        <v>0</v>
      </c>
    </row>
    <row r="156" spans="1:17">
      <c r="A156" s="4">
        <v>1035</v>
      </c>
      <c r="B156">
        <v>9</v>
      </c>
      <c r="C156">
        <v>14</v>
      </c>
      <c r="D156">
        <v>34</v>
      </c>
      <c r="E156">
        <v>35</v>
      </c>
      <c r="F156">
        <v>41</v>
      </c>
      <c r="G156">
        <v>42</v>
      </c>
      <c r="H156" s="1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 s="175">
        <v>0</v>
      </c>
    </row>
    <row r="157" spans="1:17">
      <c r="A157" s="4">
        <v>1034</v>
      </c>
      <c r="B157">
        <v>26</v>
      </c>
      <c r="C157">
        <v>31</v>
      </c>
      <c r="D157">
        <v>32</v>
      </c>
      <c r="E157">
        <v>33</v>
      </c>
      <c r="F157">
        <v>38</v>
      </c>
      <c r="G157">
        <v>40</v>
      </c>
      <c r="H157" s="1">
        <v>19</v>
      </c>
      <c r="I157">
        <v>0</v>
      </c>
      <c r="J157">
        <v>0</v>
      </c>
      <c r="K157">
        <v>0</v>
      </c>
      <c r="L157">
        <v>0</v>
      </c>
      <c r="M157">
        <v>0</v>
      </c>
      <c r="N157" s="175">
        <v>0</v>
      </c>
    </row>
    <row r="158" spans="1:17">
      <c r="A158" s="4">
        <v>1033</v>
      </c>
      <c r="B158">
        <v>3</v>
      </c>
      <c r="C158">
        <v>11</v>
      </c>
      <c r="D158">
        <v>15</v>
      </c>
      <c r="E158">
        <v>20</v>
      </c>
      <c r="F158">
        <v>35</v>
      </c>
      <c r="G158">
        <v>44</v>
      </c>
      <c r="H158" s="1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 s="175">
        <v>0</v>
      </c>
    </row>
    <row r="159" spans="1:17">
      <c r="A159" s="4">
        <v>1032</v>
      </c>
      <c r="B159">
        <v>1</v>
      </c>
      <c r="C159">
        <v>6</v>
      </c>
      <c r="D159">
        <v>12</v>
      </c>
      <c r="E159">
        <v>19</v>
      </c>
      <c r="F159">
        <v>36</v>
      </c>
      <c r="G159">
        <v>42</v>
      </c>
      <c r="H159" s="1">
        <v>106</v>
      </c>
      <c r="I159">
        <v>0</v>
      </c>
      <c r="J159">
        <v>0</v>
      </c>
      <c r="K159">
        <v>0</v>
      </c>
      <c r="L159">
        <v>0</v>
      </c>
      <c r="M159">
        <v>1</v>
      </c>
      <c r="N159" s="175">
        <v>0</v>
      </c>
    </row>
    <row r="160" spans="1:17">
      <c r="A160" s="4">
        <v>1031</v>
      </c>
      <c r="B160">
        <v>6</v>
      </c>
      <c r="C160">
        <v>7</v>
      </c>
      <c r="D160">
        <v>22</v>
      </c>
      <c r="E160">
        <v>32</v>
      </c>
      <c r="F160">
        <v>35</v>
      </c>
      <c r="G160">
        <v>36</v>
      </c>
      <c r="H160" s="1">
        <v>24</v>
      </c>
      <c r="I160">
        <v>0</v>
      </c>
      <c r="J160">
        <v>0</v>
      </c>
      <c r="K160">
        <v>0</v>
      </c>
      <c r="L160">
        <v>0</v>
      </c>
      <c r="M160">
        <v>0</v>
      </c>
      <c r="N160" s="175">
        <v>0</v>
      </c>
    </row>
    <row r="161" spans="1:14">
      <c r="A161" s="4">
        <v>1030</v>
      </c>
      <c r="B161">
        <v>2</v>
      </c>
      <c r="C161">
        <v>5</v>
      </c>
      <c r="D161">
        <v>11</v>
      </c>
      <c r="E161">
        <v>17</v>
      </c>
      <c r="F161">
        <v>24</v>
      </c>
      <c r="G161">
        <v>29</v>
      </c>
      <c r="H161" s="1">
        <v>45</v>
      </c>
      <c r="I161">
        <v>0</v>
      </c>
      <c r="J161">
        <v>0</v>
      </c>
      <c r="K161">
        <v>0</v>
      </c>
      <c r="L161">
        <v>0</v>
      </c>
      <c r="M161">
        <v>1</v>
      </c>
      <c r="N161" s="175">
        <v>0</v>
      </c>
    </row>
    <row r="162" spans="1:14">
      <c r="A162" s="4">
        <v>1029</v>
      </c>
      <c r="B162">
        <v>12</v>
      </c>
      <c r="C162">
        <v>30</v>
      </c>
      <c r="D162">
        <v>32</v>
      </c>
      <c r="E162">
        <v>37</v>
      </c>
      <c r="F162">
        <v>39</v>
      </c>
      <c r="G162">
        <v>41</v>
      </c>
      <c r="H162" s="1">
        <v>17</v>
      </c>
      <c r="I162">
        <v>0</v>
      </c>
      <c r="J162">
        <v>0</v>
      </c>
      <c r="K162">
        <v>0</v>
      </c>
      <c r="L162">
        <v>0</v>
      </c>
      <c r="M162">
        <v>1</v>
      </c>
      <c r="N162" s="175">
        <v>0</v>
      </c>
    </row>
    <row r="163" spans="1:14">
      <c r="A163" s="4">
        <v>1028</v>
      </c>
      <c r="B163">
        <v>5</v>
      </c>
      <c r="C163">
        <v>7</v>
      </c>
      <c r="D163">
        <v>12</v>
      </c>
      <c r="E163">
        <v>13</v>
      </c>
      <c r="F163">
        <v>18</v>
      </c>
      <c r="G163">
        <v>35</v>
      </c>
      <c r="H163" s="1">
        <v>52</v>
      </c>
      <c r="I163">
        <v>0</v>
      </c>
      <c r="J163">
        <v>0</v>
      </c>
      <c r="K163">
        <v>0</v>
      </c>
      <c r="L163">
        <v>0</v>
      </c>
      <c r="M163">
        <v>3</v>
      </c>
      <c r="N163" s="175">
        <v>0</v>
      </c>
    </row>
    <row r="164" spans="1:14">
      <c r="A164" s="4">
        <v>1027</v>
      </c>
      <c r="B164">
        <v>14</v>
      </c>
      <c r="C164">
        <v>16</v>
      </c>
      <c r="D164">
        <v>27</v>
      </c>
      <c r="E164">
        <v>35</v>
      </c>
      <c r="F164">
        <v>39</v>
      </c>
      <c r="G164">
        <v>45</v>
      </c>
      <c r="H164" s="1">
        <v>131</v>
      </c>
      <c r="I164">
        <v>0</v>
      </c>
      <c r="J164">
        <v>0</v>
      </c>
      <c r="K164">
        <v>0</v>
      </c>
      <c r="L164">
        <v>0</v>
      </c>
      <c r="M164">
        <v>2</v>
      </c>
      <c r="N164" s="175">
        <v>0</v>
      </c>
    </row>
    <row r="165" spans="1:14">
      <c r="A165" s="4">
        <v>1026</v>
      </c>
      <c r="B165">
        <v>5</v>
      </c>
      <c r="C165">
        <v>12</v>
      </c>
      <c r="D165">
        <v>13</v>
      </c>
      <c r="E165">
        <v>31</v>
      </c>
      <c r="F165">
        <v>32</v>
      </c>
      <c r="G165">
        <v>41</v>
      </c>
      <c r="H165" s="1">
        <v>68</v>
      </c>
      <c r="I165">
        <v>0</v>
      </c>
      <c r="J165">
        <v>0</v>
      </c>
      <c r="K165">
        <v>0</v>
      </c>
      <c r="L165">
        <v>2</v>
      </c>
      <c r="M165">
        <v>1</v>
      </c>
      <c r="N165" s="175">
        <v>0</v>
      </c>
    </row>
    <row r="166" spans="1:14">
      <c r="A166" s="4">
        <v>1025</v>
      </c>
      <c r="B166">
        <v>8</v>
      </c>
      <c r="C166">
        <v>9</v>
      </c>
      <c r="D166">
        <v>20</v>
      </c>
      <c r="E166">
        <v>25</v>
      </c>
      <c r="F166">
        <v>29</v>
      </c>
      <c r="G166">
        <v>33</v>
      </c>
      <c r="H166" s="1">
        <v>48</v>
      </c>
      <c r="I166">
        <v>0</v>
      </c>
      <c r="J166">
        <v>0</v>
      </c>
      <c r="K166">
        <v>0</v>
      </c>
      <c r="L166">
        <v>0</v>
      </c>
      <c r="M166">
        <v>3</v>
      </c>
      <c r="N166" s="175">
        <v>0</v>
      </c>
    </row>
    <row r="167" spans="1:14">
      <c r="A167" s="4">
        <v>1024</v>
      </c>
      <c r="B167">
        <v>9</v>
      </c>
      <c r="C167">
        <v>18</v>
      </c>
      <c r="D167">
        <v>20</v>
      </c>
      <c r="E167">
        <v>22</v>
      </c>
      <c r="F167">
        <v>38</v>
      </c>
      <c r="G167">
        <v>44</v>
      </c>
      <c r="H167" s="1">
        <v>47</v>
      </c>
      <c r="I167">
        <v>0</v>
      </c>
      <c r="J167">
        <v>0</v>
      </c>
      <c r="K167">
        <v>0</v>
      </c>
      <c r="L167">
        <v>0</v>
      </c>
      <c r="M167">
        <v>0</v>
      </c>
      <c r="N167" s="175">
        <v>0</v>
      </c>
    </row>
    <row r="168" spans="1:14">
      <c r="A168" s="4">
        <v>1023</v>
      </c>
      <c r="B168">
        <v>10</v>
      </c>
      <c r="C168">
        <v>14</v>
      </c>
      <c r="D168">
        <v>16</v>
      </c>
      <c r="E168">
        <v>18</v>
      </c>
      <c r="F168">
        <v>29</v>
      </c>
      <c r="G168">
        <v>35</v>
      </c>
      <c r="H168" s="1">
        <v>153</v>
      </c>
      <c r="I168">
        <v>0</v>
      </c>
      <c r="J168">
        <v>0</v>
      </c>
      <c r="K168">
        <v>0</v>
      </c>
      <c r="L168">
        <v>1</v>
      </c>
      <c r="M168">
        <v>5</v>
      </c>
      <c r="N168" s="175">
        <v>0</v>
      </c>
    </row>
    <row r="169" spans="1:14">
      <c r="A169" s="166">
        <v>1022</v>
      </c>
      <c r="B169" s="167">
        <v>5</v>
      </c>
      <c r="C169" s="167">
        <v>6</v>
      </c>
      <c r="D169" s="167">
        <v>11</v>
      </c>
      <c r="E169" s="167">
        <v>29</v>
      </c>
      <c r="F169" s="167">
        <v>42</v>
      </c>
      <c r="G169" s="167">
        <v>45</v>
      </c>
      <c r="H169" s="168">
        <v>96</v>
      </c>
      <c r="I169" s="167">
        <v>1</v>
      </c>
      <c r="J169" s="167">
        <v>0</v>
      </c>
      <c r="K169" s="167">
        <v>0</v>
      </c>
      <c r="L169" s="167">
        <v>6</v>
      </c>
      <c r="M169" s="167">
        <v>5</v>
      </c>
      <c r="N169" s="196">
        <v>1</v>
      </c>
    </row>
    <row r="170" spans="1:14">
      <c r="A170" s="4">
        <v>1021</v>
      </c>
      <c r="B170">
        <v>12</v>
      </c>
      <c r="C170">
        <v>15</v>
      </c>
      <c r="D170">
        <v>17</v>
      </c>
      <c r="E170">
        <v>24</v>
      </c>
      <c r="F170">
        <v>29</v>
      </c>
      <c r="G170">
        <v>45</v>
      </c>
      <c r="H170" s="1">
        <v>54</v>
      </c>
      <c r="I170">
        <v>0</v>
      </c>
      <c r="J170">
        <v>0</v>
      </c>
      <c r="K170">
        <v>0</v>
      </c>
      <c r="L170">
        <v>0</v>
      </c>
      <c r="M170">
        <v>2</v>
      </c>
      <c r="N170" s="175">
        <v>0</v>
      </c>
    </row>
    <row r="171" spans="1:14">
      <c r="A171" s="4">
        <v>1020</v>
      </c>
      <c r="B171">
        <v>12</v>
      </c>
      <c r="C171">
        <v>27</v>
      </c>
      <c r="D171">
        <v>29</v>
      </c>
      <c r="E171">
        <v>38</v>
      </c>
      <c r="F171">
        <v>41</v>
      </c>
      <c r="G171">
        <v>45</v>
      </c>
      <c r="H171" s="1">
        <v>35</v>
      </c>
      <c r="I171">
        <v>0</v>
      </c>
      <c r="J171">
        <v>0</v>
      </c>
      <c r="K171">
        <v>0</v>
      </c>
      <c r="L171">
        <v>0</v>
      </c>
      <c r="M171">
        <v>1</v>
      </c>
      <c r="N171" s="175">
        <v>0</v>
      </c>
    </row>
    <row r="172" spans="1:14">
      <c r="A172" s="4">
        <v>1019</v>
      </c>
      <c r="B172">
        <v>1</v>
      </c>
      <c r="C172">
        <v>4</v>
      </c>
      <c r="D172">
        <v>13</v>
      </c>
      <c r="E172">
        <v>17</v>
      </c>
      <c r="F172">
        <v>34</v>
      </c>
      <c r="G172">
        <v>39</v>
      </c>
      <c r="H172" s="1">
        <v>106</v>
      </c>
      <c r="I172">
        <v>0</v>
      </c>
      <c r="J172">
        <v>0</v>
      </c>
      <c r="K172">
        <v>0</v>
      </c>
      <c r="L172">
        <v>0</v>
      </c>
      <c r="M172">
        <v>6</v>
      </c>
      <c r="N172" s="175">
        <v>0</v>
      </c>
    </row>
    <row r="173" spans="1:14">
      <c r="A173" s="4">
        <v>1018</v>
      </c>
      <c r="B173">
        <v>3</v>
      </c>
      <c r="C173">
        <v>19</v>
      </c>
      <c r="D173">
        <v>21</v>
      </c>
      <c r="E173">
        <v>25</v>
      </c>
      <c r="F173">
        <v>37</v>
      </c>
      <c r="G173">
        <v>45</v>
      </c>
      <c r="H173" s="1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 s="175">
        <v>0</v>
      </c>
    </row>
    <row r="174" spans="1:14">
      <c r="A174" s="4">
        <v>1017</v>
      </c>
      <c r="B174">
        <v>12</v>
      </c>
      <c r="C174">
        <v>18</v>
      </c>
      <c r="D174">
        <v>22</v>
      </c>
      <c r="E174">
        <v>23</v>
      </c>
      <c r="F174">
        <v>30</v>
      </c>
      <c r="G174">
        <v>34</v>
      </c>
      <c r="H174" s="1">
        <v>91</v>
      </c>
      <c r="I174">
        <v>0</v>
      </c>
      <c r="J174">
        <v>0</v>
      </c>
      <c r="K174">
        <v>0</v>
      </c>
      <c r="L174">
        <v>0</v>
      </c>
      <c r="M174">
        <v>1</v>
      </c>
      <c r="N174" s="175">
        <v>0</v>
      </c>
    </row>
    <row r="175" spans="1:14">
      <c r="A175" s="4">
        <v>1016</v>
      </c>
      <c r="B175">
        <v>15</v>
      </c>
      <c r="C175">
        <v>26</v>
      </c>
      <c r="D175">
        <v>28</v>
      </c>
      <c r="E175">
        <v>34</v>
      </c>
      <c r="F175">
        <v>41</v>
      </c>
      <c r="G175">
        <v>42</v>
      </c>
      <c r="H175" s="1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 s="175">
        <v>0</v>
      </c>
    </row>
    <row r="176" spans="1:14">
      <c r="A176" s="4">
        <v>1015</v>
      </c>
      <c r="B176">
        <v>14</v>
      </c>
      <c r="C176">
        <v>23</v>
      </c>
      <c r="D176">
        <v>31</v>
      </c>
      <c r="E176">
        <v>33</v>
      </c>
      <c r="F176">
        <v>37</v>
      </c>
      <c r="G176">
        <v>40</v>
      </c>
      <c r="H176" s="1">
        <v>5</v>
      </c>
      <c r="I176">
        <v>0</v>
      </c>
      <c r="J176">
        <v>0</v>
      </c>
      <c r="K176">
        <v>0</v>
      </c>
      <c r="L176">
        <v>0</v>
      </c>
      <c r="M176">
        <v>0</v>
      </c>
      <c r="N176" s="175">
        <v>0</v>
      </c>
    </row>
    <row r="177" spans="1:14">
      <c r="A177" s="4">
        <v>1014</v>
      </c>
      <c r="B177">
        <v>3</v>
      </c>
      <c r="C177">
        <v>11</v>
      </c>
      <c r="D177">
        <v>14</v>
      </c>
      <c r="E177">
        <v>18</v>
      </c>
      <c r="F177">
        <v>26</v>
      </c>
      <c r="G177">
        <v>27</v>
      </c>
      <c r="H177" s="1">
        <v>35</v>
      </c>
      <c r="I177">
        <v>0</v>
      </c>
      <c r="J177">
        <v>0</v>
      </c>
      <c r="K177">
        <v>0</v>
      </c>
      <c r="L177">
        <v>0</v>
      </c>
      <c r="M177">
        <v>0</v>
      </c>
      <c r="N177" s="175">
        <v>0</v>
      </c>
    </row>
    <row r="178" spans="1:14">
      <c r="A178" s="4">
        <v>1013</v>
      </c>
      <c r="B178">
        <v>21</v>
      </c>
      <c r="C178">
        <v>22</v>
      </c>
      <c r="D178">
        <v>26</v>
      </c>
      <c r="E178">
        <v>34</v>
      </c>
      <c r="F178">
        <v>36</v>
      </c>
      <c r="G178">
        <v>41</v>
      </c>
      <c r="H178" s="1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 s="175">
        <v>0</v>
      </c>
    </row>
    <row r="179" spans="1:14">
      <c r="A179" s="4">
        <v>1012</v>
      </c>
      <c r="B179">
        <v>5</v>
      </c>
      <c r="C179">
        <v>11</v>
      </c>
      <c r="D179">
        <v>18</v>
      </c>
      <c r="E179">
        <v>20</v>
      </c>
      <c r="F179">
        <v>35</v>
      </c>
      <c r="G179">
        <v>45</v>
      </c>
      <c r="H179" s="1">
        <v>271</v>
      </c>
      <c r="I179">
        <v>0</v>
      </c>
      <c r="J179">
        <v>0</v>
      </c>
      <c r="K179">
        <v>0</v>
      </c>
      <c r="L179">
        <v>0</v>
      </c>
      <c r="M179">
        <v>2</v>
      </c>
      <c r="N179" s="175">
        <v>0</v>
      </c>
    </row>
    <row r="180" spans="1:14">
      <c r="A180" s="4">
        <v>1011</v>
      </c>
      <c r="B180">
        <v>1</v>
      </c>
      <c r="C180">
        <v>9</v>
      </c>
      <c r="D180">
        <v>12</v>
      </c>
      <c r="E180">
        <v>26</v>
      </c>
      <c r="F180">
        <v>35</v>
      </c>
      <c r="G180">
        <v>38</v>
      </c>
      <c r="H180" s="1">
        <v>72</v>
      </c>
      <c r="I180">
        <v>0</v>
      </c>
      <c r="J180">
        <v>0</v>
      </c>
      <c r="K180">
        <v>0</v>
      </c>
      <c r="L180">
        <v>0</v>
      </c>
      <c r="M180">
        <v>4</v>
      </c>
      <c r="N180" s="175">
        <v>0</v>
      </c>
    </row>
    <row r="181" spans="1:14">
      <c r="A181" s="4">
        <v>1010</v>
      </c>
      <c r="B181">
        <v>9</v>
      </c>
      <c r="C181">
        <v>12</v>
      </c>
      <c r="D181">
        <v>15</v>
      </c>
      <c r="E181">
        <v>25</v>
      </c>
      <c r="F181">
        <v>34</v>
      </c>
      <c r="G181">
        <v>36</v>
      </c>
      <c r="H181" s="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 s="175">
        <v>0</v>
      </c>
    </row>
    <row r="182" spans="1:14">
      <c r="A182" s="4">
        <v>1009</v>
      </c>
      <c r="B182">
        <v>15</v>
      </c>
      <c r="C182">
        <v>23</v>
      </c>
      <c r="D182">
        <v>29</v>
      </c>
      <c r="E182">
        <v>34</v>
      </c>
      <c r="F182">
        <v>40</v>
      </c>
      <c r="G182">
        <v>44</v>
      </c>
      <c r="H182" s="1">
        <v>59</v>
      </c>
      <c r="I182">
        <v>0</v>
      </c>
      <c r="J182">
        <v>0</v>
      </c>
      <c r="K182">
        <v>0</v>
      </c>
      <c r="L182">
        <v>0</v>
      </c>
      <c r="M182">
        <v>3</v>
      </c>
      <c r="N182" s="175">
        <v>0</v>
      </c>
    </row>
    <row r="183" spans="1:14">
      <c r="A183" s="4">
        <v>1008</v>
      </c>
      <c r="B183">
        <v>9</v>
      </c>
      <c r="C183">
        <v>11</v>
      </c>
      <c r="D183">
        <v>30</v>
      </c>
      <c r="E183">
        <v>31</v>
      </c>
      <c r="F183">
        <v>41</v>
      </c>
      <c r="G183">
        <v>44</v>
      </c>
      <c r="H183" s="1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 s="175">
        <v>0</v>
      </c>
    </row>
    <row r="184" spans="1:14">
      <c r="A184" s="4">
        <v>1007</v>
      </c>
      <c r="B184">
        <v>8</v>
      </c>
      <c r="C184">
        <v>11</v>
      </c>
      <c r="D184">
        <v>16</v>
      </c>
      <c r="E184">
        <v>19</v>
      </c>
      <c r="F184">
        <v>21</v>
      </c>
      <c r="G184">
        <v>25</v>
      </c>
      <c r="H184" s="1">
        <v>42</v>
      </c>
      <c r="I184">
        <v>0</v>
      </c>
      <c r="J184">
        <v>0</v>
      </c>
      <c r="K184">
        <v>0</v>
      </c>
      <c r="L184">
        <v>0</v>
      </c>
      <c r="M184">
        <v>3</v>
      </c>
      <c r="N184" s="175">
        <v>0</v>
      </c>
    </row>
    <row r="185" spans="1:14">
      <c r="A185" s="4">
        <v>1006</v>
      </c>
      <c r="B185">
        <v>8</v>
      </c>
      <c r="C185">
        <v>11</v>
      </c>
      <c r="D185">
        <v>15</v>
      </c>
      <c r="E185">
        <v>16</v>
      </c>
      <c r="F185">
        <v>17</v>
      </c>
      <c r="G185">
        <v>37</v>
      </c>
      <c r="H185" s="1">
        <v>3</v>
      </c>
      <c r="I185">
        <v>0</v>
      </c>
      <c r="J185">
        <v>0</v>
      </c>
      <c r="K185">
        <v>0</v>
      </c>
      <c r="L185">
        <v>0</v>
      </c>
      <c r="M185">
        <v>0</v>
      </c>
      <c r="N185" s="175">
        <v>0</v>
      </c>
    </row>
    <row r="186" spans="1:14">
      <c r="A186" s="4">
        <v>1005</v>
      </c>
      <c r="B186">
        <v>8</v>
      </c>
      <c r="C186">
        <v>13</v>
      </c>
      <c r="D186">
        <v>18</v>
      </c>
      <c r="E186">
        <v>24</v>
      </c>
      <c r="F186">
        <v>27</v>
      </c>
      <c r="G186">
        <v>29</v>
      </c>
      <c r="H186" s="1">
        <v>189</v>
      </c>
      <c r="I186">
        <v>0</v>
      </c>
      <c r="J186">
        <v>0</v>
      </c>
      <c r="K186">
        <v>0</v>
      </c>
      <c r="L186">
        <v>0</v>
      </c>
      <c r="M186">
        <v>0</v>
      </c>
      <c r="N186" s="175">
        <v>0</v>
      </c>
    </row>
    <row r="187" spans="1:14">
      <c r="A187" s="166">
        <v>1004</v>
      </c>
      <c r="B187" s="167">
        <v>7</v>
      </c>
      <c r="C187" s="167">
        <v>15</v>
      </c>
      <c r="D187" s="167">
        <v>30</v>
      </c>
      <c r="E187" s="167">
        <v>37</v>
      </c>
      <c r="F187" s="167">
        <v>39</v>
      </c>
      <c r="G187" s="167">
        <v>44</v>
      </c>
      <c r="H187" s="168">
        <v>216</v>
      </c>
      <c r="I187" s="167">
        <v>1</v>
      </c>
      <c r="J187" s="167">
        <v>0</v>
      </c>
      <c r="K187" s="167">
        <v>1</v>
      </c>
      <c r="L187" s="167">
        <v>0</v>
      </c>
      <c r="M187" s="167">
        <v>9</v>
      </c>
      <c r="N187" s="196">
        <v>1</v>
      </c>
    </row>
    <row r="188" spans="1:14">
      <c r="A188" s="4">
        <v>1003</v>
      </c>
      <c r="B188">
        <v>1</v>
      </c>
      <c r="C188">
        <v>4</v>
      </c>
      <c r="D188">
        <v>29</v>
      </c>
      <c r="E188">
        <v>39</v>
      </c>
      <c r="F188">
        <v>43</v>
      </c>
      <c r="G188">
        <v>45</v>
      </c>
      <c r="H188" s="1">
        <v>14</v>
      </c>
      <c r="I188">
        <v>0</v>
      </c>
      <c r="J188">
        <v>0</v>
      </c>
      <c r="K188">
        <v>0</v>
      </c>
      <c r="L188">
        <v>0</v>
      </c>
      <c r="M188">
        <v>1</v>
      </c>
      <c r="N188" s="175">
        <v>0</v>
      </c>
    </row>
    <row r="189" spans="1:14">
      <c r="A189" s="4">
        <v>1002</v>
      </c>
      <c r="B189">
        <v>17</v>
      </c>
      <c r="C189">
        <v>25</v>
      </c>
      <c r="D189">
        <v>33</v>
      </c>
      <c r="E189">
        <v>35</v>
      </c>
      <c r="F189">
        <v>38</v>
      </c>
      <c r="G189">
        <v>45</v>
      </c>
      <c r="H189" s="1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 s="175">
        <v>0</v>
      </c>
    </row>
    <row r="190" spans="1:14">
      <c r="A190" s="4">
        <v>1001</v>
      </c>
      <c r="B190">
        <v>6</v>
      </c>
      <c r="C190">
        <v>10</v>
      </c>
      <c r="D190">
        <v>12</v>
      </c>
      <c r="E190">
        <v>14</v>
      </c>
      <c r="F190">
        <v>20</v>
      </c>
      <c r="G190">
        <v>42</v>
      </c>
      <c r="H190" s="1">
        <v>5</v>
      </c>
      <c r="I190">
        <v>0</v>
      </c>
      <c r="J190">
        <v>0</v>
      </c>
      <c r="K190">
        <v>0</v>
      </c>
      <c r="L190">
        <v>0</v>
      </c>
      <c r="M190">
        <v>0</v>
      </c>
      <c r="N190" s="175">
        <v>0</v>
      </c>
    </row>
    <row r="191" spans="1:14">
      <c r="A191" s="4">
        <v>1000</v>
      </c>
      <c r="B191">
        <v>2</v>
      </c>
      <c r="C191">
        <v>8</v>
      </c>
      <c r="D191">
        <v>19</v>
      </c>
      <c r="E191">
        <v>22</v>
      </c>
      <c r="F191">
        <v>32</v>
      </c>
      <c r="G191">
        <v>42</v>
      </c>
      <c r="H191" s="1">
        <v>3</v>
      </c>
      <c r="I191">
        <v>0</v>
      </c>
      <c r="J191">
        <v>0</v>
      </c>
      <c r="K191">
        <v>0</v>
      </c>
      <c r="L191">
        <v>0</v>
      </c>
      <c r="M191">
        <v>0</v>
      </c>
      <c r="N191" s="175">
        <v>0</v>
      </c>
    </row>
    <row r="192" spans="1:14">
      <c r="A192" s="4">
        <v>999</v>
      </c>
      <c r="B192">
        <v>1</v>
      </c>
      <c r="C192">
        <v>3</v>
      </c>
      <c r="D192">
        <v>9</v>
      </c>
      <c r="E192">
        <v>14</v>
      </c>
      <c r="F192">
        <v>18</v>
      </c>
      <c r="G192">
        <v>28</v>
      </c>
      <c r="H192" s="1">
        <v>98</v>
      </c>
      <c r="I192">
        <v>0</v>
      </c>
      <c r="J192">
        <v>0</v>
      </c>
      <c r="K192">
        <v>0</v>
      </c>
      <c r="L192">
        <v>0</v>
      </c>
      <c r="M192">
        <v>1</v>
      </c>
      <c r="N192" s="175">
        <v>0</v>
      </c>
    </row>
    <row r="193" spans="1:14">
      <c r="A193" s="4">
        <v>998</v>
      </c>
      <c r="B193">
        <v>13</v>
      </c>
      <c r="C193">
        <v>17</v>
      </c>
      <c r="D193">
        <v>18</v>
      </c>
      <c r="E193">
        <v>20</v>
      </c>
      <c r="F193">
        <v>42</v>
      </c>
      <c r="G193">
        <v>45</v>
      </c>
      <c r="H193" s="1">
        <v>6</v>
      </c>
      <c r="I193">
        <v>0</v>
      </c>
      <c r="J193">
        <v>0</v>
      </c>
      <c r="K193">
        <v>0</v>
      </c>
      <c r="L193">
        <v>0</v>
      </c>
      <c r="M193">
        <v>0</v>
      </c>
      <c r="N193" s="175">
        <v>0</v>
      </c>
    </row>
    <row r="194" spans="1:14">
      <c r="A194" s="4">
        <v>997</v>
      </c>
      <c r="B194">
        <v>4</v>
      </c>
      <c r="C194">
        <v>7</v>
      </c>
      <c r="D194">
        <v>14</v>
      </c>
      <c r="E194">
        <v>16</v>
      </c>
      <c r="F194">
        <v>24</v>
      </c>
      <c r="G194">
        <v>44</v>
      </c>
      <c r="H194" s="1">
        <v>32</v>
      </c>
      <c r="I194">
        <v>0</v>
      </c>
      <c r="J194">
        <v>0</v>
      </c>
      <c r="K194">
        <v>0</v>
      </c>
      <c r="L194">
        <v>0</v>
      </c>
      <c r="M194">
        <v>0</v>
      </c>
      <c r="N194" s="175">
        <v>0</v>
      </c>
    </row>
    <row r="195" spans="1:14">
      <c r="A195" s="4">
        <v>996</v>
      </c>
      <c r="B195">
        <v>6</v>
      </c>
      <c r="C195">
        <v>11</v>
      </c>
      <c r="D195">
        <v>15</v>
      </c>
      <c r="E195">
        <v>24</v>
      </c>
      <c r="F195">
        <v>32</v>
      </c>
      <c r="G195">
        <v>39</v>
      </c>
      <c r="H195" s="1">
        <v>112</v>
      </c>
      <c r="I195">
        <v>0</v>
      </c>
      <c r="J195">
        <v>0</v>
      </c>
      <c r="K195">
        <v>0</v>
      </c>
      <c r="L195">
        <v>0</v>
      </c>
      <c r="M195">
        <v>1</v>
      </c>
      <c r="N195" s="175">
        <v>0</v>
      </c>
    </row>
    <row r="196" spans="1:14">
      <c r="A196" s="4">
        <v>995</v>
      </c>
      <c r="B196">
        <v>1</v>
      </c>
      <c r="C196">
        <v>4</v>
      </c>
      <c r="D196">
        <v>13</v>
      </c>
      <c r="E196">
        <v>29</v>
      </c>
      <c r="F196">
        <v>38</v>
      </c>
      <c r="G196">
        <v>39</v>
      </c>
      <c r="H196" s="1">
        <v>112</v>
      </c>
      <c r="I196">
        <v>0</v>
      </c>
      <c r="J196">
        <v>0</v>
      </c>
      <c r="K196">
        <v>0</v>
      </c>
      <c r="L196">
        <v>1</v>
      </c>
      <c r="M196">
        <v>9</v>
      </c>
      <c r="N196" s="175">
        <v>0</v>
      </c>
    </row>
    <row r="197" spans="1:14">
      <c r="A197" s="4">
        <v>994</v>
      </c>
      <c r="B197">
        <v>1</v>
      </c>
      <c r="C197">
        <v>3</v>
      </c>
      <c r="D197">
        <v>8</v>
      </c>
      <c r="E197">
        <v>24</v>
      </c>
      <c r="F197">
        <v>27</v>
      </c>
      <c r="G197">
        <v>35</v>
      </c>
      <c r="H197" s="1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 s="175">
        <v>0</v>
      </c>
    </row>
    <row r="198" spans="1:14">
      <c r="A198" s="4">
        <v>993</v>
      </c>
      <c r="B198">
        <v>6</v>
      </c>
      <c r="C198">
        <v>14</v>
      </c>
      <c r="D198">
        <v>16</v>
      </c>
      <c r="E198">
        <v>18</v>
      </c>
      <c r="F198">
        <v>24</v>
      </c>
      <c r="G198">
        <v>42</v>
      </c>
      <c r="H198" s="1">
        <v>34</v>
      </c>
      <c r="I198">
        <v>0</v>
      </c>
      <c r="J198">
        <v>0</v>
      </c>
      <c r="K198">
        <v>0</v>
      </c>
      <c r="L198">
        <v>0</v>
      </c>
      <c r="M198">
        <v>0</v>
      </c>
      <c r="N198" s="175">
        <v>0</v>
      </c>
    </row>
    <row r="199" spans="1:14">
      <c r="A199" s="4">
        <v>992</v>
      </c>
      <c r="B199">
        <v>12</v>
      </c>
      <c r="C199">
        <v>20</v>
      </c>
      <c r="D199">
        <v>26</v>
      </c>
      <c r="E199">
        <v>33</v>
      </c>
      <c r="F199">
        <v>44</v>
      </c>
      <c r="G199">
        <v>45</v>
      </c>
      <c r="H199" s="1">
        <v>76</v>
      </c>
      <c r="I199">
        <v>0</v>
      </c>
      <c r="J199">
        <v>0</v>
      </c>
      <c r="K199">
        <v>0</v>
      </c>
      <c r="L199">
        <v>0</v>
      </c>
      <c r="M199">
        <v>7</v>
      </c>
      <c r="N199" s="175">
        <v>0</v>
      </c>
    </row>
    <row r="200" spans="1:14">
      <c r="A200" s="4">
        <v>991</v>
      </c>
      <c r="B200">
        <v>13</v>
      </c>
      <c r="C200">
        <v>18</v>
      </c>
      <c r="D200">
        <v>25</v>
      </c>
      <c r="E200">
        <v>31</v>
      </c>
      <c r="F200">
        <v>33</v>
      </c>
      <c r="G200">
        <v>44</v>
      </c>
      <c r="H200" s="1">
        <v>118</v>
      </c>
      <c r="I200">
        <v>0</v>
      </c>
      <c r="J200">
        <v>0</v>
      </c>
      <c r="K200">
        <v>0</v>
      </c>
      <c r="L200">
        <v>1</v>
      </c>
      <c r="M200">
        <v>5</v>
      </c>
      <c r="N200" s="175">
        <v>0</v>
      </c>
    </row>
    <row r="201" spans="1:14">
      <c r="A201" s="4">
        <v>990</v>
      </c>
      <c r="B201">
        <v>2</v>
      </c>
      <c r="C201">
        <v>4</v>
      </c>
      <c r="D201">
        <v>25</v>
      </c>
      <c r="E201">
        <v>26</v>
      </c>
      <c r="F201">
        <v>36</v>
      </c>
      <c r="G201">
        <v>37</v>
      </c>
      <c r="H201" s="1">
        <v>17</v>
      </c>
      <c r="I201">
        <v>0</v>
      </c>
      <c r="J201">
        <v>0</v>
      </c>
      <c r="K201">
        <v>0</v>
      </c>
      <c r="L201">
        <v>0</v>
      </c>
      <c r="M201">
        <v>0</v>
      </c>
      <c r="N201" s="175">
        <v>0</v>
      </c>
    </row>
    <row r="202" spans="1:14">
      <c r="A202" s="4">
        <v>989</v>
      </c>
      <c r="B202">
        <v>17</v>
      </c>
      <c r="C202">
        <v>18</v>
      </c>
      <c r="D202">
        <v>21</v>
      </c>
      <c r="E202">
        <v>27</v>
      </c>
      <c r="F202">
        <v>29</v>
      </c>
      <c r="G202">
        <v>33</v>
      </c>
      <c r="H202" s="1">
        <v>4</v>
      </c>
      <c r="I202">
        <v>0</v>
      </c>
      <c r="J202">
        <v>0</v>
      </c>
      <c r="K202">
        <v>0</v>
      </c>
      <c r="L202">
        <v>0</v>
      </c>
      <c r="M202">
        <v>0</v>
      </c>
      <c r="N202" s="175">
        <v>0</v>
      </c>
    </row>
    <row r="203" spans="1:14">
      <c r="A203" s="4">
        <v>988</v>
      </c>
      <c r="B203">
        <v>2</v>
      </c>
      <c r="C203">
        <v>13</v>
      </c>
      <c r="D203">
        <v>20</v>
      </c>
      <c r="E203">
        <v>30</v>
      </c>
      <c r="F203">
        <v>31</v>
      </c>
      <c r="G203">
        <v>41</v>
      </c>
      <c r="H203" s="1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 s="175">
        <v>0</v>
      </c>
    </row>
    <row r="204" spans="1:14">
      <c r="A204" s="4">
        <v>987</v>
      </c>
      <c r="B204">
        <v>2</v>
      </c>
      <c r="C204">
        <v>4</v>
      </c>
      <c r="D204">
        <v>15</v>
      </c>
      <c r="E204">
        <v>23</v>
      </c>
      <c r="F204">
        <v>29</v>
      </c>
      <c r="G204">
        <v>38</v>
      </c>
      <c r="H204" s="1">
        <v>54</v>
      </c>
      <c r="I204">
        <v>0</v>
      </c>
      <c r="J204">
        <v>0</v>
      </c>
      <c r="K204">
        <v>0</v>
      </c>
      <c r="L204">
        <v>0</v>
      </c>
      <c r="M204">
        <v>0</v>
      </c>
      <c r="N204" s="175">
        <v>0</v>
      </c>
    </row>
    <row r="205" spans="1:14">
      <c r="A205" s="4">
        <v>986</v>
      </c>
      <c r="B205">
        <v>7</v>
      </c>
      <c r="C205">
        <v>10</v>
      </c>
      <c r="D205">
        <v>16</v>
      </c>
      <c r="E205">
        <v>28</v>
      </c>
      <c r="F205">
        <v>41</v>
      </c>
      <c r="G205">
        <v>42</v>
      </c>
      <c r="H205" s="1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 s="175">
        <v>0</v>
      </c>
    </row>
    <row r="206" spans="1:14">
      <c r="A206" s="4">
        <v>985</v>
      </c>
      <c r="B206">
        <v>17</v>
      </c>
      <c r="C206">
        <v>21</v>
      </c>
      <c r="D206">
        <v>23</v>
      </c>
      <c r="E206">
        <v>30</v>
      </c>
      <c r="F206">
        <v>34</v>
      </c>
      <c r="G206">
        <v>44</v>
      </c>
      <c r="H206" s="1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 s="175">
        <v>0</v>
      </c>
    </row>
    <row r="207" spans="1:14">
      <c r="A207" s="4">
        <v>984</v>
      </c>
      <c r="B207">
        <v>3</v>
      </c>
      <c r="C207">
        <v>10</v>
      </c>
      <c r="D207">
        <v>23</v>
      </c>
      <c r="E207">
        <v>35</v>
      </c>
      <c r="F207">
        <v>36</v>
      </c>
      <c r="G207">
        <v>37</v>
      </c>
      <c r="H207" s="1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 s="175">
        <v>0</v>
      </c>
    </row>
    <row r="208" spans="1:14">
      <c r="A208" s="4">
        <v>983</v>
      </c>
      <c r="B208">
        <v>13</v>
      </c>
      <c r="C208">
        <v>23</v>
      </c>
      <c r="D208">
        <v>26</v>
      </c>
      <c r="E208">
        <v>31</v>
      </c>
      <c r="F208">
        <v>35</v>
      </c>
      <c r="G208">
        <v>43</v>
      </c>
      <c r="H208" s="1">
        <v>89</v>
      </c>
      <c r="I208">
        <v>0</v>
      </c>
      <c r="J208">
        <v>0</v>
      </c>
      <c r="K208">
        <v>0</v>
      </c>
      <c r="L208">
        <v>0</v>
      </c>
      <c r="M208">
        <v>0</v>
      </c>
      <c r="N208" s="175">
        <v>0</v>
      </c>
    </row>
    <row r="209" spans="1:14">
      <c r="A209" s="4">
        <v>982</v>
      </c>
      <c r="B209">
        <v>5</v>
      </c>
      <c r="C209">
        <v>7</v>
      </c>
      <c r="D209">
        <v>13</v>
      </c>
      <c r="E209">
        <v>20</v>
      </c>
      <c r="F209">
        <v>21</v>
      </c>
      <c r="G209">
        <v>44</v>
      </c>
      <c r="H209" s="1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 s="175">
        <v>0</v>
      </c>
    </row>
    <row r="210" spans="1:14">
      <c r="A210" s="4">
        <v>981</v>
      </c>
      <c r="B210">
        <v>27</v>
      </c>
      <c r="C210">
        <v>36</v>
      </c>
      <c r="D210">
        <v>37</v>
      </c>
      <c r="E210">
        <v>41</v>
      </c>
      <c r="F210">
        <v>43</v>
      </c>
      <c r="G210">
        <v>45</v>
      </c>
      <c r="H210" s="1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 s="175">
        <v>0</v>
      </c>
    </row>
    <row r="211" spans="1:14">
      <c r="A211" s="4">
        <v>980</v>
      </c>
      <c r="B211">
        <v>3</v>
      </c>
      <c r="C211">
        <v>13</v>
      </c>
      <c r="D211">
        <v>16</v>
      </c>
      <c r="E211">
        <v>23</v>
      </c>
      <c r="F211">
        <v>24</v>
      </c>
      <c r="G211">
        <v>35</v>
      </c>
      <c r="H211" s="1">
        <v>18</v>
      </c>
      <c r="I211">
        <v>0</v>
      </c>
      <c r="J211">
        <v>0</v>
      </c>
      <c r="K211">
        <v>0</v>
      </c>
      <c r="L211">
        <v>0</v>
      </c>
      <c r="M211">
        <v>0</v>
      </c>
      <c r="N211" s="175">
        <v>0</v>
      </c>
    </row>
    <row r="212" spans="1:14">
      <c r="A212" s="4">
        <v>979</v>
      </c>
      <c r="B212">
        <v>7</v>
      </c>
      <c r="C212">
        <v>11</v>
      </c>
      <c r="D212">
        <v>16</v>
      </c>
      <c r="E212">
        <v>21</v>
      </c>
      <c r="F212">
        <v>27</v>
      </c>
      <c r="G212">
        <v>33</v>
      </c>
      <c r="H212" s="1">
        <v>133</v>
      </c>
      <c r="I212">
        <v>0</v>
      </c>
      <c r="J212">
        <v>0</v>
      </c>
      <c r="K212">
        <v>0</v>
      </c>
      <c r="L212">
        <v>0</v>
      </c>
      <c r="M212">
        <v>2</v>
      </c>
      <c r="N212" s="175">
        <v>0</v>
      </c>
    </row>
    <row r="213" spans="1:14">
      <c r="A213" s="4">
        <v>978</v>
      </c>
      <c r="B213">
        <v>1</v>
      </c>
      <c r="C213">
        <v>7</v>
      </c>
      <c r="D213">
        <v>15</v>
      </c>
      <c r="E213">
        <v>32</v>
      </c>
      <c r="F213">
        <v>34</v>
      </c>
      <c r="G213">
        <v>42</v>
      </c>
      <c r="H213" s="1">
        <v>37</v>
      </c>
      <c r="I213">
        <v>0</v>
      </c>
      <c r="J213">
        <v>0</v>
      </c>
      <c r="K213">
        <v>0</v>
      </c>
      <c r="L213">
        <v>0</v>
      </c>
      <c r="M213">
        <v>0</v>
      </c>
      <c r="N213" s="175">
        <v>0</v>
      </c>
    </row>
    <row r="214" spans="1:14">
      <c r="A214" s="4">
        <v>977</v>
      </c>
      <c r="B214">
        <v>2</v>
      </c>
      <c r="C214">
        <v>9</v>
      </c>
      <c r="D214">
        <v>10</v>
      </c>
      <c r="E214">
        <v>14</v>
      </c>
      <c r="F214">
        <v>22</v>
      </c>
      <c r="G214">
        <v>44</v>
      </c>
      <c r="H214" s="1">
        <v>55</v>
      </c>
      <c r="I214">
        <v>0</v>
      </c>
      <c r="J214">
        <v>0</v>
      </c>
      <c r="K214">
        <v>0</v>
      </c>
      <c r="L214">
        <v>0</v>
      </c>
      <c r="M214">
        <v>1</v>
      </c>
      <c r="N214" s="175">
        <v>0</v>
      </c>
    </row>
    <row r="215" spans="1:14">
      <c r="A215" s="4">
        <v>976</v>
      </c>
      <c r="B215">
        <v>4</v>
      </c>
      <c r="C215">
        <v>12</v>
      </c>
      <c r="D215">
        <v>14</v>
      </c>
      <c r="E215">
        <v>25</v>
      </c>
      <c r="F215">
        <v>35</v>
      </c>
      <c r="G215">
        <v>37</v>
      </c>
      <c r="H215" s="1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 s="175">
        <v>0</v>
      </c>
    </row>
    <row r="216" spans="1:14">
      <c r="A216" s="4">
        <v>975</v>
      </c>
      <c r="B216">
        <v>7</v>
      </c>
      <c r="C216">
        <v>8</v>
      </c>
      <c r="D216">
        <v>9</v>
      </c>
      <c r="E216">
        <v>17</v>
      </c>
      <c r="F216">
        <v>22</v>
      </c>
      <c r="G216">
        <v>24</v>
      </c>
      <c r="H216" s="1">
        <v>59</v>
      </c>
      <c r="I216">
        <v>0</v>
      </c>
      <c r="J216">
        <v>0</v>
      </c>
      <c r="K216">
        <v>0</v>
      </c>
      <c r="L216">
        <v>0</v>
      </c>
      <c r="M216">
        <v>0</v>
      </c>
      <c r="N216" s="175">
        <v>0</v>
      </c>
    </row>
    <row r="217" spans="1:14">
      <c r="A217" s="4">
        <v>974</v>
      </c>
      <c r="B217">
        <v>1</v>
      </c>
      <c r="C217">
        <v>2</v>
      </c>
      <c r="D217">
        <v>11</v>
      </c>
      <c r="E217">
        <v>16</v>
      </c>
      <c r="F217">
        <v>39</v>
      </c>
      <c r="G217">
        <v>44</v>
      </c>
      <c r="H217" s="1">
        <v>11</v>
      </c>
      <c r="I217">
        <v>0</v>
      </c>
      <c r="J217">
        <v>0</v>
      </c>
      <c r="K217">
        <v>0</v>
      </c>
      <c r="L217">
        <v>0</v>
      </c>
      <c r="M217">
        <v>0</v>
      </c>
      <c r="N217" s="175">
        <v>0</v>
      </c>
    </row>
    <row r="218" spans="1:14">
      <c r="A218" s="4">
        <v>973</v>
      </c>
      <c r="B218">
        <v>22</v>
      </c>
      <c r="C218">
        <v>26</v>
      </c>
      <c r="D218">
        <v>31</v>
      </c>
      <c r="E218">
        <v>37</v>
      </c>
      <c r="F218">
        <v>41</v>
      </c>
      <c r="G218">
        <v>42</v>
      </c>
      <c r="H218" s="1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 s="175">
        <v>0</v>
      </c>
    </row>
    <row r="219" spans="1:14">
      <c r="A219" s="4">
        <v>972</v>
      </c>
      <c r="B219">
        <v>3</v>
      </c>
      <c r="C219">
        <v>6</v>
      </c>
      <c r="D219">
        <v>17</v>
      </c>
      <c r="E219">
        <v>23</v>
      </c>
      <c r="F219">
        <v>37</v>
      </c>
      <c r="G219">
        <v>39</v>
      </c>
      <c r="H219" s="1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 s="175">
        <v>0</v>
      </c>
    </row>
    <row r="220" spans="1:14">
      <c r="A220" s="4">
        <v>971</v>
      </c>
      <c r="B220">
        <v>2</v>
      </c>
      <c r="C220">
        <v>6</v>
      </c>
      <c r="D220">
        <v>17</v>
      </c>
      <c r="E220">
        <v>18</v>
      </c>
      <c r="F220">
        <v>21</v>
      </c>
      <c r="G220">
        <v>26</v>
      </c>
      <c r="H220" s="1">
        <v>33</v>
      </c>
      <c r="I220">
        <v>0</v>
      </c>
      <c r="J220">
        <v>0</v>
      </c>
      <c r="K220">
        <v>0</v>
      </c>
      <c r="L220">
        <v>0</v>
      </c>
      <c r="M220">
        <v>0</v>
      </c>
      <c r="N220" s="175">
        <v>0</v>
      </c>
    </row>
    <row r="221" spans="1:14">
      <c r="A221" s="4">
        <v>970</v>
      </c>
      <c r="B221">
        <v>9</v>
      </c>
      <c r="C221">
        <v>11</v>
      </c>
      <c r="D221">
        <v>16</v>
      </c>
      <c r="E221">
        <v>21</v>
      </c>
      <c r="F221">
        <v>28</v>
      </c>
      <c r="G221">
        <v>36</v>
      </c>
      <c r="H221" s="1">
        <v>9</v>
      </c>
      <c r="I221">
        <v>0</v>
      </c>
      <c r="J221">
        <v>0</v>
      </c>
      <c r="K221">
        <v>0</v>
      </c>
      <c r="L221">
        <v>0</v>
      </c>
      <c r="M221">
        <v>0</v>
      </c>
      <c r="N221" s="175">
        <v>0</v>
      </c>
    </row>
    <row r="222" spans="1:14">
      <c r="A222" s="4">
        <v>969</v>
      </c>
      <c r="B222">
        <v>3</v>
      </c>
      <c r="C222">
        <v>9</v>
      </c>
      <c r="D222">
        <v>10</v>
      </c>
      <c r="E222">
        <v>29</v>
      </c>
      <c r="F222">
        <v>40</v>
      </c>
      <c r="G222">
        <v>45</v>
      </c>
      <c r="H222" s="1">
        <v>82</v>
      </c>
      <c r="I222">
        <v>0</v>
      </c>
      <c r="J222">
        <v>0</v>
      </c>
      <c r="K222">
        <v>0</v>
      </c>
      <c r="L222">
        <v>0</v>
      </c>
      <c r="M222">
        <v>3</v>
      </c>
      <c r="N222" s="175">
        <v>0</v>
      </c>
    </row>
    <row r="223" spans="1:14">
      <c r="A223" s="4">
        <v>968</v>
      </c>
      <c r="B223">
        <v>2</v>
      </c>
      <c r="C223">
        <v>5</v>
      </c>
      <c r="D223">
        <v>12</v>
      </c>
      <c r="E223">
        <v>14</v>
      </c>
      <c r="F223">
        <v>24</v>
      </c>
      <c r="G223">
        <v>39</v>
      </c>
      <c r="H223" s="1">
        <v>129</v>
      </c>
      <c r="I223">
        <v>0</v>
      </c>
      <c r="J223">
        <v>0</v>
      </c>
      <c r="K223">
        <v>0</v>
      </c>
      <c r="L223">
        <v>2</v>
      </c>
      <c r="M223">
        <v>5</v>
      </c>
      <c r="N223" s="175">
        <v>0</v>
      </c>
    </row>
    <row r="224" spans="1:14">
      <c r="A224" s="4">
        <v>967</v>
      </c>
      <c r="B224">
        <v>1</v>
      </c>
      <c r="C224">
        <v>6</v>
      </c>
      <c r="D224">
        <v>13</v>
      </c>
      <c r="E224">
        <v>37</v>
      </c>
      <c r="F224">
        <v>38</v>
      </c>
      <c r="G224">
        <v>40</v>
      </c>
      <c r="H224" s="1">
        <v>188</v>
      </c>
      <c r="I224">
        <v>0</v>
      </c>
      <c r="J224">
        <v>0</v>
      </c>
      <c r="K224">
        <v>0</v>
      </c>
      <c r="L224">
        <v>1</v>
      </c>
      <c r="M224">
        <v>12</v>
      </c>
      <c r="N224" s="175">
        <v>0</v>
      </c>
    </row>
    <row r="225" spans="1:14">
      <c r="A225" s="4">
        <v>966</v>
      </c>
      <c r="B225">
        <v>1</v>
      </c>
      <c r="C225">
        <v>21</v>
      </c>
      <c r="D225">
        <v>25</v>
      </c>
      <c r="E225">
        <v>29</v>
      </c>
      <c r="F225">
        <v>34</v>
      </c>
      <c r="G225">
        <v>37</v>
      </c>
      <c r="H225" s="1">
        <v>346</v>
      </c>
      <c r="I225">
        <v>0</v>
      </c>
      <c r="J225">
        <v>0</v>
      </c>
      <c r="K225">
        <v>0</v>
      </c>
      <c r="L225">
        <v>4</v>
      </c>
      <c r="M225">
        <v>17</v>
      </c>
      <c r="N225" s="175">
        <v>0</v>
      </c>
    </row>
    <row r="226" spans="1:14">
      <c r="A226" s="4">
        <v>965</v>
      </c>
      <c r="B226">
        <v>2</v>
      </c>
      <c r="C226">
        <v>13</v>
      </c>
      <c r="D226">
        <v>25</v>
      </c>
      <c r="E226">
        <v>28</v>
      </c>
      <c r="F226">
        <v>29</v>
      </c>
      <c r="G226">
        <v>36</v>
      </c>
      <c r="H226" s="1">
        <v>44</v>
      </c>
      <c r="I226">
        <v>0</v>
      </c>
      <c r="J226">
        <v>0</v>
      </c>
      <c r="K226">
        <v>0</v>
      </c>
      <c r="L226">
        <v>0</v>
      </c>
      <c r="M226">
        <v>0</v>
      </c>
      <c r="N226" s="175">
        <v>0</v>
      </c>
    </row>
    <row r="227" spans="1:14">
      <c r="A227" s="4">
        <v>964</v>
      </c>
      <c r="B227">
        <v>6</v>
      </c>
      <c r="C227">
        <v>21</v>
      </c>
      <c r="D227">
        <v>36</v>
      </c>
      <c r="E227">
        <v>38</v>
      </c>
      <c r="F227">
        <v>39</v>
      </c>
      <c r="G227">
        <v>43</v>
      </c>
      <c r="H227" s="1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 s="175">
        <v>0</v>
      </c>
    </row>
    <row r="228" spans="1:14">
      <c r="A228" s="4">
        <v>963</v>
      </c>
      <c r="B228">
        <v>6</v>
      </c>
      <c r="C228">
        <v>12</v>
      </c>
      <c r="D228">
        <v>19</v>
      </c>
      <c r="E228">
        <v>23</v>
      </c>
      <c r="F228">
        <v>34</v>
      </c>
      <c r="G228">
        <v>42</v>
      </c>
      <c r="H228" s="1">
        <v>112</v>
      </c>
      <c r="I228">
        <v>0</v>
      </c>
      <c r="J228">
        <v>0</v>
      </c>
      <c r="K228">
        <v>0</v>
      </c>
      <c r="L228">
        <v>0</v>
      </c>
      <c r="M228">
        <v>3</v>
      </c>
      <c r="N228" s="175">
        <v>0</v>
      </c>
    </row>
    <row r="229" spans="1:14">
      <c r="A229" s="4">
        <v>962</v>
      </c>
      <c r="B229">
        <v>1</v>
      </c>
      <c r="C229">
        <v>18</v>
      </c>
      <c r="D229">
        <v>28</v>
      </c>
      <c r="E229">
        <v>31</v>
      </c>
      <c r="F229">
        <v>34</v>
      </c>
      <c r="G229">
        <v>43</v>
      </c>
      <c r="H229" s="1">
        <v>12</v>
      </c>
      <c r="I229">
        <v>0</v>
      </c>
      <c r="J229">
        <v>0</v>
      </c>
      <c r="K229">
        <v>0</v>
      </c>
      <c r="L229">
        <v>0</v>
      </c>
      <c r="M229">
        <v>0</v>
      </c>
      <c r="N229" s="175">
        <v>0</v>
      </c>
    </row>
    <row r="230" spans="1:14">
      <c r="A230" s="4">
        <v>961</v>
      </c>
      <c r="B230">
        <v>11</v>
      </c>
      <c r="C230">
        <v>20</v>
      </c>
      <c r="D230">
        <v>29</v>
      </c>
      <c r="E230">
        <v>31</v>
      </c>
      <c r="F230">
        <v>33</v>
      </c>
      <c r="G230">
        <v>42</v>
      </c>
      <c r="H230" s="1">
        <v>9</v>
      </c>
      <c r="I230">
        <v>0</v>
      </c>
      <c r="J230">
        <v>0</v>
      </c>
      <c r="K230">
        <v>0</v>
      </c>
      <c r="L230">
        <v>0</v>
      </c>
      <c r="M230">
        <v>0</v>
      </c>
      <c r="N230" s="175">
        <v>0</v>
      </c>
    </row>
    <row r="231" spans="1:14">
      <c r="A231" s="4">
        <v>960</v>
      </c>
      <c r="B231">
        <v>2</v>
      </c>
      <c r="C231">
        <v>18</v>
      </c>
      <c r="D231">
        <v>24</v>
      </c>
      <c r="E231">
        <v>30</v>
      </c>
      <c r="F231">
        <v>32</v>
      </c>
      <c r="G231">
        <v>45</v>
      </c>
      <c r="H231" s="1">
        <v>38</v>
      </c>
      <c r="I231">
        <v>0</v>
      </c>
      <c r="J231">
        <v>0</v>
      </c>
      <c r="K231">
        <v>0</v>
      </c>
      <c r="L231">
        <v>0</v>
      </c>
      <c r="M231">
        <v>2</v>
      </c>
      <c r="N231" s="175">
        <v>0</v>
      </c>
    </row>
    <row r="232" spans="1:14">
      <c r="A232" s="4">
        <v>959</v>
      </c>
      <c r="B232">
        <v>1</v>
      </c>
      <c r="C232">
        <v>14</v>
      </c>
      <c r="D232">
        <v>15</v>
      </c>
      <c r="E232">
        <v>24</v>
      </c>
      <c r="F232">
        <v>40</v>
      </c>
      <c r="G232">
        <v>41</v>
      </c>
      <c r="H232" s="1">
        <v>147</v>
      </c>
      <c r="I232">
        <v>0</v>
      </c>
      <c r="J232">
        <v>0</v>
      </c>
      <c r="K232">
        <v>0</v>
      </c>
      <c r="L232">
        <v>0</v>
      </c>
      <c r="M232">
        <v>7</v>
      </c>
      <c r="N232" s="175">
        <v>0</v>
      </c>
    </row>
    <row r="233" spans="1:14">
      <c r="A233" s="4">
        <v>958</v>
      </c>
      <c r="B233">
        <v>2</v>
      </c>
      <c r="C233">
        <v>9</v>
      </c>
      <c r="D233">
        <v>10</v>
      </c>
      <c r="E233">
        <v>16</v>
      </c>
      <c r="F233">
        <v>35</v>
      </c>
      <c r="G233">
        <v>37</v>
      </c>
      <c r="H233" s="1">
        <v>13</v>
      </c>
      <c r="I233">
        <v>0</v>
      </c>
      <c r="J233">
        <v>0</v>
      </c>
      <c r="K233">
        <v>0</v>
      </c>
      <c r="L233">
        <v>0</v>
      </c>
      <c r="M233">
        <v>0</v>
      </c>
      <c r="N233" s="175">
        <v>0</v>
      </c>
    </row>
    <row r="234" spans="1:14">
      <c r="A234" s="4">
        <v>957</v>
      </c>
      <c r="B234">
        <v>4</v>
      </c>
      <c r="C234">
        <v>15</v>
      </c>
      <c r="D234">
        <v>24</v>
      </c>
      <c r="E234">
        <v>35</v>
      </c>
      <c r="F234">
        <v>36</v>
      </c>
      <c r="G234">
        <v>40</v>
      </c>
      <c r="H234" s="1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 s="175">
        <v>0</v>
      </c>
    </row>
    <row r="235" spans="1:14">
      <c r="A235" s="4">
        <v>956</v>
      </c>
      <c r="B235">
        <v>10</v>
      </c>
      <c r="C235">
        <v>11</v>
      </c>
      <c r="D235">
        <v>20</v>
      </c>
      <c r="E235">
        <v>21</v>
      </c>
      <c r="F235">
        <v>25</v>
      </c>
      <c r="G235">
        <v>41</v>
      </c>
      <c r="H235" s="1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 s="175">
        <v>0</v>
      </c>
    </row>
    <row r="236" spans="1:14">
      <c r="A236" s="4">
        <v>955</v>
      </c>
      <c r="B236">
        <v>4</v>
      </c>
      <c r="C236">
        <v>9</v>
      </c>
      <c r="D236">
        <v>23</v>
      </c>
      <c r="E236">
        <v>26</v>
      </c>
      <c r="F236">
        <v>29</v>
      </c>
      <c r="G236">
        <v>33</v>
      </c>
      <c r="H236" s="1">
        <v>364</v>
      </c>
      <c r="I236">
        <v>0</v>
      </c>
      <c r="J236">
        <v>0</v>
      </c>
      <c r="K236">
        <v>0</v>
      </c>
      <c r="L236">
        <v>0</v>
      </c>
      <c r="M236">
        <v>5</v>
      </c>
      <c r="N236" s="175">
        <v>0</v>
      </c>
    </row>
    <row r="237" spans="1:14">
      <c r="A237" s="4">
        <v>954</v>
      </c>
      <c r="B237">
        <v>1</v>
      </c>
      <c r="C237">
        <v>9</v>
      </c>
      <c r="D237">
        <v>26</v>
      </c>
      <c r="E237">
        <v>28</v>
      </c>
      <c r="F237">
        <v>30</v>
      </c>
      <c r="G237">
        <v>41</v>
      </c>
      <c r="H237" s="1">
        <v>11</v>
      </c>
      <c r="I237">
        <v>0</v>
      </c>
      <c r="J237">
        <v>0</v>
      </c>
      <c r="K237">
        <v>0</v>
      </c>
      <c r="L237">
        <v>0</v>
      </c>
      <c r="M237">
        <v>0</v>
      </c>
      <c r="N237" s="175">
        <v>0</v>
      </c>
    </row>
    <row r="238" spans="1:14">
      <c r="A238" s="4">
        <v>953</v>
      </c>
      <c r="B238">
        <v>7</v>
      </c>
      <c r="C238">
        <v>9</v>
      </c>
      <c r="D238">
        <v>22</v>
      </c>
      <c r="E238">
        <v>27</v>
      </c>
      <c r="F238">
        <v>37</v>
      </c>
      <c r="G238">
        <v>42</v>
      </c>
      <c r="H238" s="1">
        <v>22</v>
      </c>
      <c r="I238">
        <v>0</v>
      </c>
      <c r="J238">
        <v>0</v>
      </c>
      <c r="K238">
        <v>0</v>
      </c>
      <c r="L238">
        <v>1</v>
      </c>
      <c r="M238">
        <v>1</v>
      </c>
      <c r="N238" s="175">
        <v>0</v>
      </c>
    </row>
    <row r="239" spans="1:14">
      <c r="A239" s="4">
        <v>952</v>
      </c>
      <c r="B239">
        <v>4</v>
      </c>
      <c r="C239">
        <v>12</v>
      </c>
      <c r="D239">
        <v>22</v>
      </c>
      <c r="E239">
        <v>24</v>
      </c>
      <c r="F239">
        <v>33</v>
      </c>
      <c r="G239">
        <v>41</v>
      </c>
      <c r="H239" s="1">
        <v>154</v>
      </c>
      <c r="I239">
        <v>0</v>
      </c>
      <c r="J239">
        <v>0</v>
      </c>
      <c r="K239">
        <v>0</v>
      </c>
      <c r="L239">
        <v>1</v>
      </c>
      <c r="M239">
        <v>4</v>
      </c>
      <c r="N239" s="175">
        <v>0</v>
      </c>
    </row>
    <row r="240" spans="1:14">
      <c r="A240" s="4">
        <v>951</v>
      </c>
      <c r="B240">
        <v>2</v>
      </c>
      <c r="C240">
        <v>12</v>
      </c>
      <c r="D240">
        <v>30</v>
      </c>
      <c r="E240">
        <v>31</v>
      </c>
      <c r="F240">
        <v>39</v>
      </c>
      <c r="G240">
        <v>43</v>
      </c>
      <c r="H240" s="1">
        <v>162</v>
      </c>
      <c r="I240">
        <v>0</v>
      </c>
      <c r="J240">
        <v>0</v>
      </c>
      <c r="K240">
        <v>0</v>
      </c>
      <c r="L240">
        <v>0</v>
      </c>
      <c r="M240">
        <v>6</v>
      </c>
      <c r="N240" s="175">
        <v>0</v>
      </c>
    </row>
    <row r="241" spans="1:14">
      <c r="A241" s="4">
        <v>950</v>
      </c>
      <c r="B241">
        <v>3</v>
      </c>
      <c r="C241">
        <v>4</v>
      </c>
      <c r="D241">
        <v>15</v>
      </c>
      <c r="E241">
        <v>22</v>
      </c>
      <c r="F241">
        <v>28</v>
      </c>
      <c r="G241">
        <v>40</v>
      </c>
      <c r="H241" s="1">
        <v>19</v>
      </c>
      <c r="I241">
        <v>0</v>
      </c>
      <c r="J241">
        <v>0</v>
      </c>
      <c r="K241">
        <v>0</v>
      </c>
      <c r="L241">
        <v>0</v>
      </c>
      <c r="M241">
        <v>1</v>
      </c>
      <c r="N241" s="175">
        <v>0</v>
      </c>
    </row>
    <row r="242" spans="1:14">
      <c r="A242" s="4">
        <v>949</v>
      </c>
      <c r="B242">
        <v>14</v>
      </c>
      <c r="C242">
        <v>21</v>
      </c>
      <c r="D242">
        <v>35</v>
      </c>
      <c r="E242">
        <v>36</v>
      </c>
      <c r="F242">
        <v>40</v>
      </c>
      <c r="G242">
        <v>44</v>
      </c>
      <c r="H242" s="1">
        <v>84</v>
      </c>
      <c r="I242">
        <v>0</v>
      </c>
      <c r="J242">
        <v>0</v>
      </c>
      <c r="K242">
        <v>0</v>
      </c>
      <c r="L242">
        <v>0</v>
      </c>
      <c r="M242">
        <v>0</v>
      </c>
      <c r="N242" s="175">
        <v>0</v>
      </c>
    </row>
    <row r="243" spans="1:14">
      <c r="A243" s="4">
        <v>948</v>
      </c>
      <c r="B243">
        <v>13</v>
      </c>
      <c r="C243">
        <v>18</v>
      </c>
      <c r="D243">
        <v>30</v>
      </c>
      <c r="E243">
        <v>31</v>
      </c>
      <c r="F243">
        <v>38</v>
      </c>
      <c r="G243">
        <v>41</v>
      </c>
      <c r="H243" s="1">
        <v>80</v>
      </c>
      <c r="I243">
        <v>0</v>
      </c>
      <c r="J243">
        <v>0</v>
      </c>
      <c r="K243">
        <v>0</v>
      </c>
      <c r="L243">
        <v>0</v>
      </c>
      <c r="M243">
        <v>3</v>
      </c>
      <c r="N243" s="175">
        <v>0</v>
      </c>
    </row>
    <row r="244" spans="1:14">
      <c r="A244" s="4">
        <v>947</v>
      </c>
      <c r="B244">
        <v>3</v>
      </c>
      <c r="C244">
        <v>8</v>
      </c>
      <c r="D244">
        <v>17</v>
      </c>
      <c r="E244">
        <v>20</v>
      </c>
      <c r="F244">
        <v>27</v>
      </c>
      <c r="G244">
        <v>35</v>
      </c>
      <c r="H244" s="1">
        <v>44</v>
      </c>
      <c r="I244">
        <v>0</v>
      </c>
      <c r="J244">
        <v>0</v>
      </c>
      <c r="K244">
        <v>0</v>
      </c>
      <c r="L244">
        <v>0</v>
      </c>
      <c r="M244">
        <v>0</v>
      </c>
      <c r="N244" s="175">
        <v>0</v>
      </c>
    </row>
    <row r="245" spans="1:14">
      <c r="A245" s="4">
        <v>946</v>
      </c>
      <c r="B245">
        <v>9</v>
      </c>
      <c r="C245">
        <v>18</v>
      </c>
      <c r="D245">
        <v>19</v>
      </c>
      <c r="E245">
        <v>30</v>
      </c>
      <c r="F245">
        <v>34</v>
      </c>
      <c r="G245">
        <v>40</v>
      </c>
      <c r="H245" s="1">
        <v>44</v>
      </c>
      <c r="I245">
        <v>0</v>
      </c>
      <c r="J245">
        <v>0</v>
      </c>
      <c r="K245">
        <v>0</v>
      </c>
      <c r="L245">
        <v>0</v>
      </c>
      <c r="M245">
        <v>2</v>
      </c>
      <c r="N245" s="175">
        <v>0</v>
      </c>
    </row>
    <row r="246" spans="1:14">
      <c r="A246" s="4">
        <v>945</v>
      </c>
      <c r="B246">
        <v>9</v>
      </c>
      <c r="C246">
        <v>10</v>
      </c>
      <c r="D246">
        <v>15</v>
      </c>
      <c r="E246">
        <v>30</v>
      </c>
      <c r="F246">
        <v>33</v>
      </c>
      <c r="G246">
        <v>37</v>
      </c>
      <c r="H246" s="1">
        <v>27</v>
      </c>
      <c r="I246">
        <v>0</v>
      </c>
      <c r="J246">
        <v>0</v>
      </c>
      <c r="K246">
        <v>0</v>
      </c>
      <c r="L246">
        <v>0</v>
      </c>
      <c r="M246">
        <v>0</v>
      </c>
      <c r="N246" s="175">
        <v>0</v>
      </c>
    </row>
    <row r="247" spans="1:14">
      <c r="A247" s="4">
        <v>944</v>
      </c>
      <c r="B247">
        <v>2</v>
      </c>
      <c r="C247">
        <v>13</v>
      </c>
      <c r="D247">
        <v>16</v>
      </c>
      <c r="E247">
        <v>19</v>
      </c>
      <c r="F247">
        <v>32</v>
      </c>
      <c r="G247">
        <v>33</v>
      </c>
      <c r="H247" s="1">
        <v>45</v>
      </c>
      <c r="I247">
        <v>0</v>
      </c>
      <c r="J247">
        <v>0</v>
      </c>
      <c r="K247">
        <v>0</v>
      </c>
      <c r="L247">
        <v>0</v>
      </c>
      <c r="M247">
        <v>3</v>
      </c>
      <c r="N247" s="175">
        <v>0</v>
      </c>
    </row>
    <row r="248" spans="1:14">
      <c r="A248" s="4">
        <v>943</v>
      </c>
      <c r="B248">
        <v>1</v>
      </c>
      <c r="C248">
        <v>8</v>
      </c>
      <c r="D248">
        <v>13</v>
      </c>
      <c r="E248">
        <v>36</v>
      </c>
      <c r="F248">
        <v>44</v>
      </c>
      <c r="G248">
        <v>45</v>
      </c>
      <c r="H248" s="1">
        <v>25</v>
      </c>
      <c r="I248">
        <v>0</v>
      </c>
      <c r="J248">
        <v>0</v>
      </c>
      <c r="K248">
        <v>0</v>
      </c>
      <c r="L248">
        <v>0</v>
      </c>
      <c r="M248">
        <v>0</v>
      </c>
      <c r="N248" s="175">
        <v>0</v>
      </c>
    </row>
    <row r="249" spans="1:14">
      <c r="A249" s="4">
        <v>942</v>
      </c>
      <c r="B249">
        <v>10</v>
      </c>
      <c r="C249">
        <v>12</v>
      </c>
      <c r="D249">
        <v>18</v>
      </c>
      <c r="E249">
        <v>35</v>
      </c>
      <c r="F249">
        <v>42</v>
      </c>
      <c r="G249">
        <v>43</v>
      </c>
      <c r="H249" s="1">
        <v>199</v>
      </c>
      <c r="I249">
        <v>0</v>
      </c>
      <c r="J249">
        <v>0</v>
      </c>
      <c r="K249">
        <v>0</v>
      </c>
      <c r="L249">
        <v>1</v>
      </c>
      <c r="M249">
        <v>11</v>
      </c>
      <c r="N249" s="175">
        <v>0</v>
      </c>
    </row>
    <row r="250" spans="1:14">
      <c r="A250" s="4">
        <v>941</v>
      </c>
      <c r="B250">
        <v>12</v>
      </c>
      <c r="C250">
        <v>14</v>
      </c>
      <c r="D250">
        <v>25</v>
      </c>
      <c r="E250">
        <v>27</v>
      </c>
      <c r="F250">
        <v>39</v>
      </c>
      <c r="G250">
        <v>40</v>
      </c>
      <c r="H250" s="1">
        <v>51</v>
      </c>
      <c r="I250">
        <v>0</v>
      </c>
      <c r="J250">
        <v>0</v>
      </c>
      <c r="K250">
        <v>0</v>
      </c>
      <c r="L250">
        <v>0</v>
      </c>
      <c r="M250">
        <v>2</v>
      </c>
      <c r="N250" s="175">
        <v>0</v>
      </c>
    </row>
    <row r="251" spans="1:14">
      <c r="A251" s="4">
        <v>940</v>
      </c>
      <c r="B251">
        <v>3</v>
      </c>
      <c r="C251">
        <v>15</v>
      </c>
      <c r="D251">
        <v>20</v>
      </c>
      <c r="E251">
        <v>22</v>
      </c>
      <c r="F251">
        <v>24</v>
      </c>
      <c r="G251">
        <v>41</v>
      </c>
      <c r="H251" s="1">
        <v>117</v>
      </c>
      <c r="I251">
        <v>0</v>
      </c>
      <c r="J251">
        <v>0</v>
      </c>
      <c r="K251">
        <v>0</v>
      </c>
      <c r="L251">
        <v>0</v>
      </c>
      <c r="M251">
        <v>2</v>
      </c>
      <c r="N251" s="175">
        <v>0</v>
      </c>
    </row>
    <row r="252" spans="1:14">
      <c r="A252" s="4">
        <v>939</v>
      </c>
      <c r="B252">
        <v>4</v>
      </c>
      <c r="C252">
        <v>11</v>
      </c>
      <c r="D252">
        <v>28</v>
      </c>
      <c r="E252">
        <v>39</v>
      </c>
      <c r="F252">
        <v>42</v>
      </c>
      <c r="G252">
        <v>45</v>
      </c>
      <c r="H252" s="1">
        <v>55</v>
      </c>
      <c r="I252">
        <v>0</v>
      </c>
      <c r="J252">
        <v>0</v>
      </c>
      <c r="K252">
        <v>0</v>
      </c>
      <c r="L252">
        <v>0</v>
      </c>
      <c r="M252">
        <v>2</v>
      </c>
      <c r="N252" s="175">
        <v>0</v>
      </c>
    </row>
    <row r="253" spans="1:14">
      <c r="A253" s="4">
        <v>938</v>
      </c>
      <c r="B253">
        <v>4</v>
      </c>
      <c r="C253">
        <v>8</v>
      </c>
      <c r="D253">
        <v>10</v>
      </c>
      <c r="E253">
        <v>16</v>
      </c>
      <c r="F253">
        <v>31</v>
      </c>
      <c r="G253">
        <v>36</v>
      </c>
      <c r="H253" s="1">
        <v>26</v>
      </c>
      <c r="I253">
        <v>0</v>
      </c>
      <c r="J253">
        <v>0</v>
      </c>
      <c r="K253">
        <v>0</v>
      </c>
      <c r="L253">
        <v>0</v>
      </c>
      <c r="M253">
        <v>2</v>
      </c>
      <c r="N253" s="175">
        <v>0</v>
      </c>
    </row>
    <row r="254" spans="1:14">
      <c r="A254" s="4">
        <v>937</v>
      </c>
      <c r="B254">
        <v>2</v>
      </c>
      <c r="C254">
        <v>10</v>
      </c>
      <c r="D254">
        <v>13</v>
      </c>
      <c r="E254">
        <v>22</v>
      </c>
      <c r="F254">
        <v>29</v>
      </c>
      <c r="G254">
        <v>40</v>
      </c>
      <c r="H254" s="1">
        <v>8</v>
      </c>
      <c r="I254">
        <v>0</v>
      </c>
      <c r="J254">
        <v>0</v>
      </c>
      <c r="K254">
        <v>0</v>
      </c>
      <c r="L254">
        <v>0</v>
      </c>
      <c r="M254">
        <v>0</v>
      </c>
      <c r="N254" s="175">
        <v>0</v>
      </c>
    </row>
    <row r="255" spans="1:14">
      <c r="A255" s="4">
        <v>936</v>
      </c>
      <c r="B255">
        <v>7</v>
      </c>
      <c r="C255">
        <v>11</v>
      </c>
      <c r="D255">
        <v>13</v>
      </c>
      <c r="E255">
        <v>17</v>
      </c>
      <c r="F255">
        <v>18</v>
      </c>
      <c r="G255">
        <v>29</v>
      </c>
      <c r="H255" s="1">
        <v>3</v>
      </c>
      <c r="I255">
        <v>0</v>
      </c>
      <c r="J255">
        <v>0</v>
      </c>
      <c r="K255">
        <v>0</v>
      </c>
      <c r="L255">
        <v>0</v>
      </c>
      <c r="M255">
        <v>0</v>
      </c>
      <c r="N255" s="175">
        <v>0</v>
      </c>
    </row>
    <row r="256" spans="1:14">
      <c r="A256" s="4">
        <v>935</v>
      </c>
      <c r="B256">
        <v>4</v>
      </c>
      <c r="C256">
        <v>10</v>
      </c>
      <c r="D256">
        <v>20</v>
      </c>
      <c r="E256">
        <v>32</v>
      </c>
      <c r="F256">
        <v>38</v>
      </c>
      <c r="G256">
        <v>44</v>
      </c>
      <c r="H256" s="1">
        <v>14</v>
      </c>
      <c r="I256">
        <v>0</v>
      </c>
      <c r="J256">
        <v>0</v>
      </c>
      <c r="K256">
        <v>0</v>
      </c>
      <c r="L256">
        <v>0</v>
      </c>
      <c r="M256">
        <v>0</v>
      </c>
      <c r="N256" s="175">
        <v>0</v>
      </c>
    </row>
    <row r="257" spans="1:14">
      <c r="A257" s="4">
        <v>934</v>
      </c>
      <c r="B257">
        <v>1</v>
      </c>
      <c r="C257">
        <v>3</v>
      </c>
      <c r="D257">
        <v>30</v>
      </c>
      <c r="E257">
        <v>33</v>
      </c>
      <c r="F257">
        <v>36</v>
      </c>
      <c r="G257">
        <v>39</v>
      </c>
      <c r="H257" s="1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 s="175">
        <v>0</v>
      </c>
    </row>
    <row r="258" spans="1:14">
      <c r="A258" s="4">
        <v>933</v>
      </c>
      <c r="B258">
        <v>23</v>
      </c>
      <c r="C258">
        <v>27</v>
      </c>
      <c r="D258">
        <v>29</v>
      </c>
      <c r="E258">
        <v>31</v>
      </c>
      <c r="F258">
        <v>36</v>
      </c>
      <c r="G258">
        <v>45</v>
      </c>
      <c r="H258" s="1">
        <v>144</v>
      </c>
      <c r="I258">
        <v>0</v>
      </c>
      <c r="J258">
        <v>0</v>
      </c>
      <c r="K258">
        <v>0</v>
      </c>
      <c r="L258">
        <v>0</v>
      </c>
      <c r="M258">
        <v>0</v>
      </c>
      <c r="N258" s="175">
        <v>0</v>
      </c>
    </row>
    <row r="259" spans="1:14">
      <c r="A259" s="4">
        <v>932</v>
      </c>
      <c r="B259">
        <v>1</v>
      </c>
      <c r="C259">
        <v>6</v>
      </c>
      <c r="D259">
        <v>15</v>
      </c>
      <c r="E259">
        <v>36</v>
      </c>
      <c r="F259">
        <v>37</v>
      </c>
      <c r="G259">
        <v>38</v>
      </c>
      <c r="H259" s="1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 s="175">
        <v>0</v>
      </c>
    </row>
    <row r="260" spans="1:14">
      <c r="A260" s="4">
        <v>931</v>
      </c>
      <c r="B260">
        <v>14</v>
      </c>
      <c r="C260">
        <v>15</v>
      </c>
      <c r="D260">
        <v>23</v>
      </c>
      <c r="E260">
        <v>25</v>
      </c>
      <c r="F260">
        <v>35</v>
      </c>
      <c r="G260">
        <v>43</v>
      </c>
      <c r="H260" s="1">
        <v>168</v>
      </c>
      <c r="I260">
        <v>0</v>
      </c>
      <c r="J260">
        <v>0</v>
      </c>
      <c r="K260">
        <v>0</v>
      </c>
      <c r="L260">
        <v>1</v>
      </c>
      <c r="M260">
        <v>7</v>
      </c>
      <c r="N260" s="175">
        <v>0</v>
      </c>
    </row>
    <row r="261" spans="1:14">
      <c r="A261" s="4">
        <v>930</v>
      </c>
      <c r="B261">
        <v>8</v>
      </c>
      <c r="C261">
        <v>21</v>
      </c>
      <c r="D261">
        <v>25</v>
      </c>
      <c r="E261">
        <v>38</v>
      </c>
      <c r="F261">
        <v>39</v>
      </c>
      <c r="G261">
        <v>44</v>
      </c>
      <c r="H261" s="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 s="175">
        <v>0</v>
      </c>
    </row>
    <row r="262" spans="1:14">
      <c r="A262" s="4">
        <v>929</v>
      </c>
      <c r="B262">
        <v>7</v>
      </c>
      <c r="C262">
        <v>9</v>
      </c>
      <c r="D262">
        <v>12</v>
      </c>
      <c r="E262">
        <v>15</v>
      </c>
      <c r="F262">
        <v>19</v>
      </c>
      <c r="G262">
        <v>23</v>
      </c>
      <c r="H262" s="1">
        <v>22</v>
      </c>
      <c r="I262">
        <v>0</v>
      </c>
      <c r="J262">
        <v>0</v>
      </c>
      <c r="K262">
        <v>0</v>
      </c>
      <c r="L262">
        <v>0</v>
      </c>
      <c r="M262">
        <v>0</v>
      </c>
      <c r="N262" s="175">
        <v>0</v>
      </c>
    </row>
    <row r="263" spans="1:14">
      <c r="A263" s="4">
        <v>928</v>
      </c>
      <c r="B263">
        <v>3</v>
      </c>
      <c r="C263">
        <v>4</v>
      </c>
      <c r="D263">
        <v>10</v>
      </c>
      <c r="E263">
        <v>20</v>
      </c>
      <c r="F263">
        <v>28</v>
      </c>
      <c r="G263">
        <v>44</v>
      </c>
      <c r="H263" s="1">
        <v>85</v>
      </c>
      <c r="I263">
        <v>0</v>
      </c>
      <c r="J263">
        <v>0</v>
      </c>
      <c r="K263">
        <v>0</v>
      </c>
      <c r="L263">
        <v>0</v>
      </c>
      <c r="M263">
        <v>1</v>
      </c>
      <c r="N263" s="175">
        <v>0</v>
      </c>
    </row>
    <row r="264" spans="1:14">
      <c r="A264" s="4">
        <v>927</v>
      </c>
      <c r="B264">
        <v>4</v>
      </c>
      <c r="C264">
        <v>15</v>
      </c>
      <c r="D264">
        <v>22</v>
      </c>
      <c r="E264">
        <v>38</v>
      </c>
      <c r="F264">
        <v>41</v>
      </c>
      <c r="G264">
        <v>43</v>
      </c>
      <c r="H264" s="1">
        <v>9</v>
      </c>
      <c r="I264">
        <v>0</v>
      </c>
      <c r="J264">
        <v>0</v>
      </c>
      <c r="K264">
        <v>0</v>
      </c>
      <c r="L264">
        <v>0</v>
      </c>
      <c r="M264">
        <v>0</v>
      </c>
      <c r="N264" s="175">
        <v>0</v>
      </c>
    </row>
    <row r="265" spans="1:14">
      <c r="A265" s="4">
        <v>926</v>
      </c>
      <c r="B265">
        <v>10</v>
      </c>
      <c r="C265">
        <v>16</v>
      </c>
      <c r="D265">
        <v>18</v>
      </c>
      <c r="E265">
        <v>20</v>
      </c>
      <c r="F265">
        <v>25</v>
      </c>
      <c r="G265">
        <v>31</v>
      </c>
      <c r="H265" s="1">
        <v>13</v>
      </c>
      <c r="I265">
        <v>0</v>
      </c>
      <c r="J265">
        <v>0</v>
      </c>
      <c r="K265">
        <v>0</v>
      </c>
      <c r="L265">
        <v>0</v>
      </c>
      <c r="M265">
        <v>0</v>
      </c>
      <c r="N265" s="175">
        <v>0</v>
      </c>
    </row>
    <row r="266" spans="1:14">
      <c r="A266" s="4">
        <v>925</v>
      </c>
      <c r="B266">
        <v>13</v>
      </c>
      <c r="C266">
        <v>24</v>
      </c>
      <c r="D266">
        <v>32</v>
      </c>
      <c r="E266">
        <v>34</v>
      </c>
      <c r="F266">
        <v>39</v>
      </c>
      <c r="G266">
        <v>42</v>
      </c>
      <c r="H266" s="1">
        <v>28</v>
      </c>
      <c r="I266">
        <v>0</v>
      </c>
      <c r="J266">
        <v>0</v>
      </c>
      <c r="K266">
        <v>0</v>
      </c>
      <c r="L266">
        <v>0</v>
      </c>
      <c r="M266">
        <v>0</v>
      </c>
      <c r="N266" s="175">
        <v>0</v>
      </c>
    </row>
    <row r="267" spans="1:14">
      <c r="A267" s="4">
        <v>924</v>
      </c>
      <c r="B267">
        <v>3</v>
      </c>
      <c r="C267">
        <v>11</v>
      </c>
      <c r="D267">
        <v>34</v>
      </c>
      <c r="E267">
        <v>42</v>
      </c>
      <c r="F267">
        <v>43</v>
      </c>
      <c r="G267">
        <v>44</v>
      </c>
      <c r="H267" s="1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 s="175">
        <v>0</v>
      </c>
    </row>
    <row r="268" spans="1:14">
      <c r="A268" s="4">
        <v>923</v>
      </c>
      <c r="B268">
        <v>3</v>
      </c>
      <c r="C268">
        <v>17</v>
      </c>
      <c r="D268">
        <v>18</v>
      </c>
      <c r="E268">
        <v>23</v>
      </c>
      <c r="F268">
        <v>36</v>
      </c>
      <c r="G268">
        <v>41</v>
      </c>
      <c r="H268" s="1">
        <v>124</v>
      </c>
      <c r="I268">
        <v>0</v>
      </c>
      <c r="J268">
        <v>0</v>
      </c>
      <c r="K268">
        <v>0</v>
      </c>
      <c r="L268">
        <v>0</v>
      </c>
      <c r="M268">
        <v>1</v>
      </c>
      <c r="N268" s="175">
        <v>0</v>
      </c>
    </row>
    <row r="269" spans="1:14">
      <c r="A269" s="4">
        <v>922</v>
      </c>
      <c r="B269">
        <v>2</v>
      </c>
      <c r="C269">
        <v>6</v>
      </c>
      <c r="D269">
        <v>13</v>
      </c>
      <c r="E269">
        <v>17</v>
      </c>
      <c r="F269">
        <v>27</v>
      </c>
      <c r="G269">
        <v>43</v>
      </c>
      <c r="H269" s="1">
        <v>163</v>
      </c>
      <c r="I269">
        <v>0</v>
      </c>
      <c r="J269">
        <v>0</v>
      </c>
      <c r="K269">
        <v>0</v>
      </c>
      <c r="L269">
        <v>1</v>
      </c>
      <c r="M269">
        <v>5</v>
      </c>
      <c r="N269" s="175">
        <v>0</v>
      </c>
    </row>
    <row r="270" spans="1:14">
      <c r="A270" s="4">
        <v>921</v>
      </c>
      <c r="B270">
        <v>5</v>
      </c>
      <c r="C270">
        <v>7</v>
      </c>
      <c r="D270">
        <v>12</v>
      </c>
      <c r="E270">
        <v>22</v>
      </c>
      <c r="F270">
        <v>28</v>
      </c>
      <c r="G270">
        <v>41</v>
      </c>
      <c r="H270" s="1">
        <v>103</v>
      </c>
      <c r="I270">
        <v>0</v>
      </c>
      <c r="J270">
        <v>0</v>
      </c>
      <c r="K270">
        <v>0</v>
      </c>
      <c r="L270">
        <v>0</v>
      </c>
      <c r="M270">
        <v>2</v>
      </c>
      <c r="N270" s="175">
        <v>0</v>
      </c>
    </row>
    <row r="271" spans="1:14">
      <c r="A271" s="4">
        <v>920</v>
      </c>
      <c r="B271">
        <v>2</v>
      </c>
      <c r="C271">
        <v>3</v>
      </c>
      <c r="D271">
        <v>26</v>
      </c>
      <c r="E271">
        <v>33</v>
      </c>
      <c r="F271">
        <v>34</v>
      </c>
      <c r="G271">
        <v>43</v>
      </c>
      <c r="H271" s="1">
        <v>111</v>
      </c>
      <c r="I271">
        <v>0</v>
      </c>
      <c r="J271">
        <v>0</v>
      </c>
      <c r="K271">
        <v>0</v>
      </c>
      <c r="L271">
        <v>0</v>
      </c>
      <c r="M271">
        <v>2</v>
      </c>
      <c r="N271" s="175">
        <v>0</v>
      </c>
    </row>
    <row r="272" spans="1:14">
      <c r="A272" s="4">
        <v>919</v>
      </c>
      <c r="B272">
        <v>9</v>
      </c>
      <c r="C272">
        <v>14</v>
      </c>
      <c r="D272">
        <v>17</v>
      </c>
      <c r="E272">
        <v>18</v>
      </c>
      <c r="F272">
        <v>42</v>
      </c>
      <c r="G272">
        <v>44</v>
      </c>
      <c r="H272" s="1">
        <v>85</v>
      </c>
      <c r="I272">
        <v>0</v>
      </c>
      <c r="J272">
        <v>0</v>
      </c>
      <c r="K272">
        <v>0</v>
      </c>
      <c r="L272">
        <v>0</v>
      </c>
      <c r="M272">
        <v>2</v>
      </c>
      <c r="N272" s="175">
        <v>0</v>
      </c>
    </row>
    <row r="273" spans="1:14">
      <c r="A273" s="4">
        <v>918</v>
      </c>
      <c r="B273">
        <v>7</v>
      </c>
      <c r="C273">
        <v>11</v>
      </c>
      <c r="D273">
        <v>12</v>
      </c>
      <c r="E273">
        <v>31</v>
      </c>
      <c r="F273">
        <v>33</v>
      </c>
      <c r="G273">
        <v>38</v>
      </c>
      <c r="H273" s="1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 s="175">
        <v>0</v>
      </c>
    </row>
    <row r="274" spans="1:14">
      <c r="A274" s="4">
        <v>917</v>
      </c>
      <c r="B274">
        <v>1</v>
      </c>
      <c r="C274">
        <v>3</v>
      </c>
      <c r="D274">
        <v>23</v>
      </c>
      <c r="E274">
        <v>24</v>
      </c>
      <c r="F274">
        <v>27</v>
      </c>
      <c r="G274">
        <v>43</v>
      </c>
      <c r="H274" s="1">
        <v>141</v>
      </c>
      <c r="I274">
        <v>0</v>
      </c>
      <c r="J274">
        <v>0</v>
      </c>
      <c r="K274">
        <v>0</v>
      </c>
      <c r="L274">
        <v>0</v>
      </c>
      <c r="M274">
        <v>2</v>
      </c>
      <c r="N274" s="175">
        <v>0</v>
      </c>
    </row>
    <row r="275" spans="1:14">
      <c r="A275" s="4">
        <v>916</v>
      </c>
      <c r="B275">
        <v>6</v>
      </c>
      <c r="C275">
        <v>21</v>
      </c>
      <c r="D275">
        <v>22</v>
      </c>
      <c r="E275">
        <v>32</v>
      </c>
      <c r="F275">
        <v>35</v>
      </c>
      <c r="G275">
        <v>36</v>
      </c>
      <c r="H275" s="1">
        <v>45</v>
      </c>
      <c r="I275">
        <v>0</v>
      </c>
      <c r="J275">
        <v>0</v>
      </c>
      <c r="K275">
        <v>0</v>
      </c>
      <c r="L275">
        <v>0</v>
      </c>
      <c r="M275">
        <v>1</v>
      </c>
      <c r="N275" s="175">
        <v>0</v>
      </c>
    </row>
    <row r="276" spans="1:14">
      <c r="A276" s="4">
        <v>915</v>
      </c>
      <c r="B276">
        <v>2</v>
      </c>
      <c r="C276">
        <v>6</v>
      </c>
      <c r="D276">
        <v>11</v>
      </c>
      <c r="E276">
        <v>13</v>
      </c>
      <c r="F276">
        <v>22</v>
      </c>
      <c r="G276">
        <v>37</v>
      </c>
      <c r="H276" s="1">
        <v>21</v>
      </c>
      <c r="I276">
        <v>0</v>
      </c>
      <c r="J276">
        <v>0</v>
      </c>
      <c r="K276">
        <v>0</v>
      </c>
      <c r="L276">
        <v>0</v>
      </c>
      <c r="M276">
        <v>0</v>
      </c>
      <c r="N276" s="175">
        <v>0</v>
      </c>
    </row>
    <row r="277" spans="1:14">
      <c r="A277" s="4">
        <v>914</v>
      </c>
      <c r="B277">
        <v>16</v>
      </c>
      <c r="C277">
        <v>19</v>
      </c>
      <c r="D277">
        <v>24</v>
      </c>
      <c r="E277">
        <v>33</v>
      </c>
      <c r="F277">
        <v>42</v>
      </c>
      <c r="G277">
        <v>44</v>
      </c>
      <c r="H277" s="1">
        <v>127</v>
      </c>
      <c r="I277">
        <v>0</v>
      </c>
      <c r="J277">
        <v>0</v>
      </c>
      <c r="K277">
        <v>0</v>
      </c>
      <c r="L277">
        <v>0</v>
      </c>
      <c r="M277">
        <v>5</v>
      </c>
      <c r="N277" s="175">
        <v>0</v>
      </c>
    </row>
    <row r="278" spans="1:14">
      <c r="A278" s="4">
        <v>913</v>
      </c>
      <c r="B278">
        <v>6</v>
      </c>
      <c r="C278">
        <v>14</v>
      </c>
      <c r="D278">
        <v>16</v>
      </c>
      <c r="E278">
        <v>21</v>
      </c>
      <c r="F278">
        <v>27</v>
      </c>
      <c r="G278">
        <v>37</v>
      </c>
      <c r="H278" s="1">
        <v>76</v>
      </c>
      <c r="I278">
        <v>0</v>
      </c>
      <c r="J278">
        <v>0</v>
      </c>
      <c r="K278">
        <v>0</v>
      </c>
      <c r="L278">
        <v>0</v>
      </c>
      <c r="M278">
        <v>1</v>
      </c>
      <c r="N278" s="175">
        <v>0</v>
      </c>
    </row>
    <row r="279" spans="1:14">
      <c r="A279" s="4">
        <v>912</v>
      </c>
      <c r="B279">
        <v>5</v>
      </c>
      <c r="C279">
        <v>8</v>
      </c>
      <c r="D279">
        <v>18</v>
      </c>
      <c r="E279">
        <v>21</v>
      </c>
      <c r="F279">
        <v>22</v>
      </c>
      <c r="G279">
        <v>38</v>
      </c>
      <c r="H279" s="1">
        <v>22</v>
      </c>
      <c r="I279">
        <v>0</v>
      </c>
      <c r="J279">
        <v>0</v>
      </c>
      <c r="K279">
        <v>0</v>
      </c>
      <c r="L279">
        <v>0</v>
      </c>
      <c r="M279">
        <v>0</v>
      </c>
      <c r="N279" s="175">
        <v>0</v>
      </c>
    </row>
    <row r="280" spans="1:14">
      <c r="A280" s="4">
        <v>911</v>
      </c>
      <c r="B280">
        <v>4</v>
      </c>
      <c r="C280">
        <v>5</v>
      </c>
      <c r="D280">
        <v>12</v>
      </c>
      <c r="E280">
        <v>14</v>
      </c>
      <c r="F280">
        <v>32</v>
      </c>
      <c r="G280">
        <v>42</v>
      </c>
      <c r="H280" s="1">
        <v>52</v>
      </c>
      <c r="I280">
        <v>0</v>
      </c>
      <c r="J280">
        <v>0</v>
      </c>
      <c r="K280">
        <v>0</v>
      </c>
      <c r="L280">
        <v>0</v>
      </c>
      <c r="M280">
        <v>2</v>
      </c>
      <c r="N280" s="175">
        <v>0</v>
      </c>
    </row>
    <row r="281" spans="1:14">
      <c r="A281" s="4">
        <v>910</v>
      </c>
      <c r="B281">
        <v>1</v>
      </c>
      <c r="C281">
        <v>11</v>
      </c>
      <c r="D281">
        <v>17</v>
      </c>
      <c r="E281">
        <v>27</v>
      </c>
      <c r="F281">
        <v>35</v>
      </c>
      <c r="G281">
        <v>39</v>
      </c>
      <c r="H281" s="1">
        <v>46</v>
      </c>
      <c r="I281">
        <v>0</v>
      </c>
      <c r="J281">
        <v>0</v>
      </c>
      <c r="K281">
        <v>0</v>
      </c>
      <c r="L281">
        <v>0</v>
      </c>
      <c r="M281">
        <v>0</v>
      </c>
      <c r="N281" s="175">
        <v>0</v>
      </c>
    </row>
    <row r="282" spans="1:14">
      <c r="A282" s="4">
        <v>909</v>
      </c>
      <c r="B282">
        <v>7</v>
      </c>
      <c r="C282">
        <v>24</v>
      </c>
      <c r="D282">
        <v>29</v>
      </c>
      <c r="E282">
        <v>30</v>
      </c>
      <c r="F282">
        <v>34</v>
      </c>
      <c r="G282">
        <v>35</v>
      </c>
      <c r="H282" s="1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 s="175">
        <v>0</v>
      </c>
    </row>
    <row r="283" spans="1:14">
      <c r="A283" s="4">
        <v>908</v>
      </c>
      <c r="B283">
        <v>3</v>
      </c>
      <c r="C283">
        <v>16</v>
      </c>
      <c r="D283">
        <v>21</v>
      </c>
      <c r="E283">
        <v>22</v>
      </c>
      <c r="F283">
        <v>23</v>
      </c>
      <c r="G283">
        <v>44</v>
      </c>
      <c r="H283" s="1">
        <v>39</v>
      </c>
      <c r="I283">
        <v>0</v>
      </c>
      <c r="J283">
        <v>0</v>
      </c>
      <c r="K283">
        <v>0</v>
      </c>
      <c r="L283">
        <v>0</v>
      </c>
      <c r="M283">
        <v>0</v>
      </c>
      <c r="N283" s="175">
        <v>0</v>
      </c>
    </row>
    <row r="284" spans="1:14">
      <c r="A284" s="4">
        <v>907</v>
      </c>
      <c r="B284">
        <v>21</v>
      </c>
      <c r="C284">
        <v>27</v>
      </c>
      <c r="D284">
        <v>29</v>
      </c>
      <c r="E284">
        <v>38</v>
      </c>
      <c r="F284">
        <v>40</v>
      </c>
      <c r="G284">
        <v>44</v>
      </c>
      <c r="H284" s="1">
        <v>64</v>
      </c>
      <c r="I284">
        <v>0</v>
      </c>
      <c r="J284">
        <v>0</v>
      </c>
      <c r="K284">
        <v>0</v>
      </c>
      <c r="L284">
        <v>0</v>
      </c>
      <c r="M284">
        <v>4</v>
      </c>
      <c r="N284" s="175">
        <v>0</v>
      </c>
    </row>
    <row r="285" spans="1:14">
      <c r="A285" s="4">
        <v>906</v>
      </c>
      <c r="B285">
        <v>2</v>
      </c>
      <c r="C285">
        <v>5</v>
      </c>
      <c r="D285">
        <v>14</v>
      </c>
      <c r="E285">
        <v>28</v>
      </c>
      <c r="F285">
        <v>31</v>
      </c>
      <c r="G285">
        <v>32</v>
      </c>
      <c r="H285" s="1">
        <v>73</v>
      </c>
      <c r="I285">
        <v>0</v>
      </c>
      <c r="J285">
        <v>0</v>
      </c>
      <c r="K285">
        <v>0</v>
      </c>
      <c r="L285">
        <v>0</v>
      </c>
      <c r="M285">
        <v>1</v>
      </c>
      <c r="N285" s="175">
        <v>0</v>
      </c>
    </row>
    <row r="286" spans="1:14">
      <c r="A286" s="4">
        <v>905</v>
      </c>
      <c r="B286">
        <v>3</v>
      </c>
      <c r="C286">
        <v>4</v>
      </c>
      <c r="D286">
        <v>16</v>
      </c>
      <c r="E286">
        <v>27</v>
      </c>
      <c r="F286">
        <v>38</v>
      </c>
      <c r="G286">
        <v>40</v>
      </c>
      <c r="H286" s="1">
        <v>202</v>
      </c>
      <c r="I286">
        <v>0</v>
      </c>
      <c r="J286">
        <v>0</v>
      </c>
      <c r="K286">
        <v>0</v>
      </c>
      <c r="L286">
        <v>2</v>
      </c>
      <c r="M286">
        <v>7</v>
      </c>
      <c r="N286" s="175">
        <v>0</v>
      </c>
    </row>
    <row r="287" spans="1:14">
      <c r="A287" s="4">
        <v>904</v>
      </c>
      <c r="B287">
        <v>2</v>
      </c>
      <c r="C287">
        <v>6</v>
      </c>
      <c r="D287">
        <v>8</v>
      </c>
      <c r="E287">
        <v>26</v>
      </c>
      <c r="F287">
        <v>43</v>
      </c>
      <c r="G287">
        <v>45</v>
      </c>
      <c r="H287" s="1">
        <v>6</v>
      </c>
      <c r="I287">
        <v>0</v>
      </c>
      <c r="J287">
        <v>0</v>
      </c>
      <c r="K287">
        <v>0</v>
      </c>
      <c r="L287">
        <v>0</v>
      </c>
      <c r="M287">
        <v>0</v>
      </c>
      <c r="N287" s="175">
        <v>0</v>
      </c>
    </row>
    <row r="288" spans="1:14">
      <c r="A288" s="4">
        <v>903</v>
      </c>
      <c r="B288">
        <v>2</v>
      </c>
      <c r="C288">
        <v>15</v>
      </c>
      <c r="D288">
        <v>16</v>
      </c>
      <c r="E288">
        <v>21</v>
      </c>
      <c r="F288">
        <v>22</v>
      </c>
      <c r="G288">
        <v>28</v>
      </c>
      <c r="H288" s="1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 s="175">
        <v>0</v>
      </c>
    </row>
    <row r="289" spans="1:14">
      <c r="A289" s="4">
        <v>902</v>
      </c>
      <c r="B289">
        <v>7</v>
      </c>
      <c r="C289">
        <v>19</v>
      </c>
      <c r="D289">
        <v>23</v>
      </c>
      <c r="E289">
        <v>24</v>
      </c>
      <c r="F289">
        <v>36</v>
      </c>
      <c r="G289">
        <v>39</v>
      </c>
      <c r="H289" s="1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 s="175">
        <v>0</v>
      </c>
    </row>
    <row r="290" spans="1:14">
      <c r="A290" s="4">
        <v>901</v>
      </c>
      <c r="B290">
        <v>5</v>
      </c>
      <c r="C290">
        <v>18</v>
      </c>
      <c r="D290">
        <v>20</v>
      </c>
      <c r="E290">
        <v>23</v>
      </c>
      <c r="F290">
        <v>30</v>
      </c>
      <c r="G290">
        <v>34</v>
      </c>
      <c r="H290" s="1">
        <v>129</v>
      </c>
      <c r="I290">
        <v>0</v>
      </c>
      <c r="J290">
        <v>0</v>
      </c>
      <c r="K290">
        <v>0</v>
      </c>
      <c r="L290">
        <v>0</v>
      </c>
      <c r="M290">
        <v>1</v>
      </c>
      <c r="N290" s="175">
        <v>0</v>
      </c>
    </row>
    <row r="291" spans="1:14">
      <c r="A291" s="166">
        <v>900</v>
      </c>
      <c r="B291" s="167">
        <v>7</v>
      </c>
      <c r="C291" s="167">
        <v>13</v>
      </c>
      <c r="D291" s="167">
        <v>16</v>
      </c>
      <c r="E291" s="167">
        <v>18</v>
      </c>
      <c r="F291" s="167">
        <v>35</v>
      </c>
      <c r="G291" s="167">
        <v>38</v>
      </c>
      <c r="H291" s="168">
        <v>346</v>
      </c>
      <c r="I291" s="167">
        <v>1</v>
      </c>
      <c r="J291" s="167">
        <v>0</v>
      </c>
      <c r="K291" s="167">
        <v>0</v>
      </c>
      <c r="L291" s="167">
        <v>4</v>
      </c>
      <c r="M291" s="167">
        <v>22</v>
      </c>
      <c r="N291" s="196">
        <v>1</v>
      </c>
    </row>
    <row r="292" spans="1:14">
      <c r="A292" s="4">
        <v>899</v>
      </c>
      <c r="B292">
        <v>8</v>
      </c>
      <c r="C292">
        <v>19</v>
      </c>
      <c r="D292">
        <v>20</v>
      </c>
      <c r="E292">
        <v>21</v>
      </c>
      <c r="F292">
        <v>33</v>
      </c>
      <c r="G292">
        <v>39</v>
      </c>
      <c r="H292" s="1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 s="175">
        <v>0</v>
      </c>
    </row>
    <row r="293" spans="1:14">
      <c r="A293" s="4">
        <v>898</v>
      </c>
      <c r="B293">
        <v>18</v>
      </c>
      <c r="C293">
        <v>21</v>
      </c>
      <c r="D293">
        <v>28</v>
      </c>
      <c r="E293">
        <v>35</v>
      </c>
      <c r="F293">
        <v>37</v>
      </c>
      <c r="G293">
        <v>42</v>
      </c>
      <c r="H293" s="1">
        <v>3</v>
      </c>
      <c r="I293">
        <v>0</v>
      </c>
      <c r="J293">
        <v>0</v>
      </c>
      <c r="K293">
        <v>0</v>
      </c>
      <c r="L293">
        <v>0</v>
      </c>
      <c r="M293">
        <v>1</v>
      </c>
      <c r="N293" s="175">
        <v>0</v>
      </c>
    </row>
    <row r="294" spans="1:14">
      <c r="A294" s="4">
        <v>897</v>
      </c>
      <c r="B294">
        <v>6</v>
      </c>
      <c r="C294">
        <v>7</v>
      </c>
      <c r="D294">
        <v>12</v>
      </c>
      <c r="E294">
        <v>22</v>
      </c>
      <c r="F294">
        <v>26</v>
      </c>
      <c r="G294">
        <v>36</v>
      </c>
      <c r="H294" s="1">
        <v>28</v>
      </c>
      <c r="I294">
        <v>0</v>
      </c>
      <c r="J294">
        <v>0</v>
      </c>
      <c r="K294">
        <v>0</v>
      </c>
      <c r="L294">
        <v>0</v>
      </c>
      <c r="M294">
        <v>2</v>
      </c>
      <c r="N294" s="175">
        <v>0</v>
      </c>
    </row>
    <row r="295" spans="1:14">
      <c r="A295" s="4">
        <v>896</v>
      </c>
      <c r="B295">
        <v>5</v>
      </c>
      <c r="C295">
        <v>12</v>
      </c>
      <c r="D295">
        <v>25</v>
      </c>
      <c r="E295">
        <v>26</v>
      </c>
      <c r="F295">
        <v>38</v>
      </c>
      <c r="G295">
        <v>45</v>
      </c>
      <c r="H295" s="1">
        <v>37</v>
      </c>
      <c r="I295">
        <v>0</v>
      </c>
      <c r="J295">
        <v>0</v>
      </c>
      <c r="K295">
        <v>0</v>
      </c>
      <c r="L295">
        <v>0</v>
      </c>
      <c r="M295">
        <v>1</v>
      </c>
      <c r="N295" s="175">
        <v>0</v>
      </c>
    </row>
    <row r="296" spans="1:14">
      <c r="A296" s="4">
        <v>895</v>
      </c>
      <c r="B296">
        <v>16</v>
      </c>
      <c r="C296">
        <v>26</v>
      </c>
      <c r="D296">
        <v>31</v>
      </c>
      <c r="E296">
        <v>38</v>
      </c>
      <c r="F296">
        <v>39</v>
      </c>
      <c r="G296">
        <v>41</v>
      </c>
      <c r="H296" s="1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 s="175">
        <v>0</v>
      </c>
    </row>
    <row r="297" spans="1:14">
      <c r="A297" s="4">
        <v>894</v>
      </c>
      <c r="B297">
        <v>19</v>
      </c>
      <c r="C297">
        <v>32</v>
      </c>
      <c r="D297">
        <v>37</v>
      </c>
      <c r="E297">
        <v>40</v>
      </c>
      <c r="F297">
        <v>41</v>
      </c>
      <c r="G297">
        <v>43</v>
      </c>
      <c r="H297" s="1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 s="175">
        <v>0</v>
      </c>
    </row>
    <row r="298" spans="1:14">
      <c r="A298" s="4">
        <v>893</v>
      </c>
      <c r="B298">
        <v>1</v>
      </c>
      <c r="C298">
        <v>15</v>
      </c>
      <c r="D298">
        <v>17</v>
      </c>
      <c r="E298">
        <v>23</v>
      </c>
      <c r="F298">
        <v>25</v>
      </c>
      <c r="G298">
        <v>41</v>
      </c>
      <c r="H298" s="1">
        <v>59</v>
      </c>
      <c r="I298">
        <v>0</v>
      </c>
      <c r="J298">
        <v>0</v>
      </c>
      <c r="K298">
        <v>0</v>
      </c>
      <c r="L298">
        <v>0</v>
      </c>
      <c r="M298">
        <v>0</v>
      </c>
      <c r="N298" s="175">
        <v>0</v>
      </c>
    </row>
    <row r="299" spans="1:14">
      <c r="A299" s="4">
        <v>892</v>
      </c>
      <c r="B299">
        <v>4</v>
      </c>
      <c r="C299">
        <v>9</v>
      </c>
      <c r="D299">
        <v>17</v>
      </c>
      <c r="E299">
        <v>18</v>
      </c>
      <c r="F299">
        <v>26</v>
      </c>
      <c r="G299">
        <v>42</v>
      </c>
      <c r="H299" s="1">
        <v>63</v>
      </c>
      <c r="I299">
        <v>0</v>
      </c>
      <c r="J299">
        <v>0</v>
      </c>
      <c r="K299">
        <v>0</v>
      </c>
      <c r="L299">
        <v>0</v>
      </c>
      <c r="M299">
        <v>2</v>
      </c>
      <c r="N299" s="175">
        <v>0</v>
      </c>
    </row>
    <row r="300" spans="1:14">
      <c r="A300" s="4">
        <v>891</v>
      </c>
      <c r="B300">
        <v>9</v>
      </c>
      <c r="C300">
        <v>13</v>
      </c>
      <c r="D300">
        <v>28</v>
      </c>
      <c r="E300">
        <v>31</v>
      </c>
      <c r="F300">
        <v>39</v>
      </c>
      <c r="G300">
        <v>41</v>
      </c>
      <c r="H300" s="1">
        <v>211</v>
      </c>
      <c r="I300">
        <v>0</v>
      </c>
      <c r="J300">
        <v>0</v>
      </c>
      <c r="K300">
        <v>0</v>
      </c>
      <c r="L300">
        <v>0</v>
      </c>
      <c r="M300">
        <v>1</v>
      </c>
      <c r="N300" s="175">
        <v>0</v>
      </c>
    </row>
    <row r="301" spans="1:14">
      <c r="A301" s="4">
        <v>890</v>
      </c>
      <c r="B301">
        <v>1</v>
      </c>
      <c r="C301">
        <v>4</v>
      </c>
      <c r="D301">
        <v>14</v>
      </c>
      <c r="E301">
        <v>18</v>
      </c>
      <c r="F301">
        <v>29</v>
      </c>
      <c r="G301">
        <v>37</v>
      </c>
      <c r="H301" s="1">
        <v>91</v>
      </c>
      <c r="I301">
        <v>0</v>
      </c>
      <c r="J301">
        <v>0</v>
      </c>
      <c r="K301">
        <v>0</v>
      </c>
      <c r="L301">
        <v>0</v>
      </c>
      <c r="M301">
        <v>4</v>
      </c>
      <c r="N301" s="175">
        <v>0</v>
      </c>
    </row>
    <row r="302" spans="1:14">
      <c r="A302" s="4">
        <v>889</v>
      </c>
      <c r="B302">
        <v>3</v>
      </c>
      <c r="C302">
        <v>13</v>
      </c>
      <c r="D302">
        <v>29</v>
      </c>
      <c r="E302">
        <v>38</v>
      </c>
      <c r="F302">
        <v>39</v>
      </c>
      <c r="G302">
        <v>42</v>
      </c>
      <c r="H302" s="1">
        <v>162</v>
      </c>
      <c r="I302">
        <v>0</v>
      </c>
      <c r="J302">
        <v>0</v>
      </c>
      <c r="K302">
        <v>0</v>
      </c>
      <c r="L302">
        <v>0</v>
      </c>
      <c r="M302">
        <v>7</v>
      </c>
      <c r="N302" s="175">
        <v>0</v>
      </c>
    </row>
    <row r="303" spans="1:14">
      <c r="A303" s="4">
        <v>888</v>
      </c>
      <c r="B303">
        <v>3</v>
      </c>
      <c r="C303">
        <v>7</v>
      </c>
      <c r="D303">
        <v>12</v>
      </c>
      <c r="E303">
        <v>31</v>
      </c>
      <c r="F303">
        <v>34</v>
      </c>
      <c r="G303">
        <v>38</v>
      </c>
      <c r="H303" s="1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 s="175">
        <v>0</v>
      </c>
    </row>
    <row r="304" spans="1:14">
      <c r="A304" s="4">
        <v>887</v>
      </c>
      <c r="B304">
        <v>8</v>
      </c>
      <c r="C304">
        <v>14</v>
      </c>
      <c r="D304">
        <v>17</v>
      </c>
      <c r="E304">
        <v>27</v>
      </c>
      <c r="F304">
        <v>36</v>
      </c>
      <c r="G304">
        <v>45</v>
      </c>
      <c r="H304" s="1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 s="175">
        <v>0</v>
      </c>
    </row>
    <row r="305" spans="1:14">
      <c r="A305" s="4">
        <v>886</v>
      </c>
      <c r="B305">
        <v>19</v>
      </c>
      <c r="C305">
        <v>23</v>
      </c>
      <c r="D305">
        <v>28</v>
      </c>
      <c r="E305">
        <v>37</v>
      </c>
      <c r="F305">
        <v>42</v>
      </c>
      <c r="G305">
        <v>45</v>
      </c>
      <c r="H305" s="1">
        <v>32</v>
      </c>
      <c r="I305">
        <v>0</v>
      </c>
      <c r="J305">
        <v>0</v>
      </c>
      <c r="K305">
        <v>0</v>
      </c>
      <c r="L305">
        <v>0</v>
      </c>
      <c r="M305">
        <v>0</v>
      </c>
      <c r="N305" s="175">
        <v>0</v>
      </c>
    </row>
    <row r="306" spans="1:14">
      <c r="A306" s="4">
        <v>885</v>
      </c>
      <c r="B306">
        <v>1</v>
      </c>
      <c r="C306">
        <v>3</v>
      </c>
      <c r="D306">
        <v>24</v>
      </c>
      <c r="E306">
        <v>27</v>
      </c>
      <c r="F306">
        <v>39</v>
      </c>
      <c r="G306">
        <v>45</v>
      </c>
      <c r="H306" s="1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 s="175">
        <v>0</v>
      </c>
    </row>
    <row r="307" spans="1:14">
      <c r="A307" s="4">
        <v>884</v>
      </c>
      <c r="B307">
        <v>4</v>
      </c>
      <c r="C307">
        <v>14</v>
      </c>
      <c r="D307">
        <v>23</v>
      </c>
      <c r="E307">
        <v>28</v>
      </c>
      <c r="F307">
        <v>37</v>
      </c>
      <c r="G307">
        <v>45</v>
      </c>
      <c r="H307" s="1">
        <v>22</v>
      </c>
      <c r="I307">
        <v>0</v>
      </c>
      <c r="J307">
        <v>0</v>
      </c>
      <c r="K307">
        <v>0</v>
      </c>
      <c r="L307">
        <v>0</v>
      </c>
      <c r="M307">
        <v>1</v>
      </c>
      <c r="N307" s="175">
        <v>0</v>
      </c>
    </row>
    <row r="308" spans="1:14">
      <c r="A308" s="4">
        <v>883</v>
      </c>
      <c r="B308">
        <v>9</v>
      </c>
      <c r="C308">
        <v>18</v>
      </c>
      <c r="D308">
        <v>32</v>
      </c>
      <c r="E308">
        <v>33</v>
      </c>
      <c r="F308">
        <v>37</v>
      </c>
      <c r="G308">
        <v>44</v>
      </c>
      <c r="H308" s="1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 s="175">
        <v>0</v>
      </c>
    </row>
    <row r="309" spans="1:14">
      <c r="A309" s="4">
        <v>882</v>
      </c>
      <c r="B309">
        <v>18</v>
      </c>
      <c r="C309">
        <v>34</v>
      </c>
      <c r="D309">
        <v>39</v>
      </c>
      <c r="E309">
        <v>43</v>
      </c>
      <c r="F309">
        <v>44</v>
      </c>
      <c r="G309">
        <v>45</v>
      </c>
      <c r="H309" s="1">
        <v>21</v>
      </c>
      <c r="I309">
        <v>0</v>
      </c>
      <c r="J309">
        <v>0</v>
      </c>
      <c r="K309">
        <v>0</v>
      </c>
      <c r="L309">
        <v>0</v>
      </c>
      <c r="M309">
        <v>0</v>
      </c>
      <c r="N309" s="175">
        <v>0</v>
      </c>
    </row>
    <row r="310" spans="1:14">
      <c r="A310" s="4">
        <v>881</v>
      </c>
      <c r="B310">
        <v>4</v>
      </c>
      <c r="C310">
        <v>18</v>
      </c>
      <c r="D310">
        <v>20</v>
      </c>
      <c r="E310">
        <v>26</v>
      </c>
      <c r="F310">
        <v>27</v>
      </c>
      <c r="G310">
        <v>32</v>
      </c>
      <c r="H310" s="1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 s="175">
        <v>0</v>
      </c>
    </row>
    <row r="311" spans="1:14">
      <c r="A311" s="4">
        <v>880</v>
      </c>
      <c r="B311">
        <v>7</v>
      </c>
      <c r="C311">
        <v>17</v>
      </c>
      <c r="D311">
        <v>19</v>
      </c>
      <c r="E311">
        <v>23</v>
      </c>
      <c r="F311">
        <v>24</v>
      </c>
      <c r="G311">
        <v>45</v>
      </c>
      <c r="H311" s="1">
        <v>10</v>
      </c>
      <c r="I311">
        <v>0</v>
      </c>
      <c r="J311">
        <v>0</v>
      </c>
      <c r="K311">
        <v>0</v>
      </c>
      <c r="L311">
        <v>0</v>
      </c>
      <c r="M311">
        <v>0</v>
      </c>
      <c r="N311" s="175">
        <v>0</v>
      </c>
    </row>
    <row r="312" spans="1:14">
      <c r="A312" s="4">
        <v>879</v>
      </c>
      <c r="B312">
        <v>1</v>
      </c>
      <c r="C312">
        <v>4</v>
      </c>
      <c r="D312">
        <v>10</v>
      </c>
      <c r="E312">
        <v>14</v>
      </c>
      <c r="F312">
        <v>15</v>
      </c>
      <c r="G312">
        <v>35</v>
      </c>
      <c r="H312" s="1">
        <v>28</v>
      </c>
      <c r="I312">
        <v>0</v>
      </c>
      <c r="J312">
        <v>0</v>
      </c>
      <c r="K312">
        <v>0</v>
      </c>
      <c r="L312">
        <v>0</v>
      </c>
      <c r="M312">
        <v>0</v>
      </c>
      <c r="N312" s="175">
        <v>0</v>
      </c>
    </row>
    <row r="313" spans="1:14">
      <c r="A313" s="4">
        <v>878</v>
      </c>
      <c r="B313">
        <v>2</v>
      </c>
      <c r="C313">
        <v>6</v>
      </c>
      <c r="D313">
        <v>11</v>
      </c>
      <c r="E313">
        <v>16</v>
      </c>
      <c r="F313">
        <v>25</v>
      </c>
      <c r="G313">
        <v>31</v>
      </c>
      <c r="H313" s="1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 s="175">
        <v>0</v>
      </c>
    </row>
    <row r="314" spans="1:14">
      <c r="A314" s="4">
        <v>877</v>
      </c>
      <c r="B314">
        <v>5</v>
      </c>
      <c r="C314">
        <v>17</v>
      </c>
      <c r="D314">
        <v>18</v>
      </c>
      <c r="E314">
        <v>22</v>
      </c>
      <c r="F314">
        <v>23</v>
      </c>
      <c r="G314">
        <v>43</v>
      </c>
      <c r="H314" s="1">
        <v>118</v>
      </c>
      <c r="I314">
        <v>0</v>
      </c>
      <c r="J314">
        <v>0</v>
      </c>
      <c r="K314">
        <v>0</v>
      </c>
      <c r="L314">
        <v>0</v>
      </c>
      <c r="M314">
        <v>2</v>
      </c>
      <c r="N314" s="175">
        <v>0</v>
      </c>
    </row>
    <row r="315" spans="1:14">
      <c r="A315" s="4">
        <v>876</v>
      </c>
      <c r="B315">
        <v>5</v>
      </c>
      <c r="C315">
        <v>16</v>
      </c>
      <c r="D315">
        <v>21</v>
      </c>
      <c r="E315">
        <v>26</v>
      </c>
      <c r="F315">
        <v>34</v>
      </c>
      <c r="G315">
        <v>42</v>
      </c>
      <c r="H315" s="1">
        <v>22</v>
      </c>
      <c r="I315">
        <v>0</v>
      </c>
      <c r="J315">
        <v>0</v>
      </c>
      <c r="K315">
        <v>0</v>
      </c>
      <c r="L315">
        <v>0</v>
      </c>
      <c r="M315">
        <v>1</v>
      </c>
      <c r="N315" s="175">
        <v>0</v>
      </c>
    </row>
    <row r="316" spans="1:14">
      <c r="A316" s="4">
        <v>875</v>
      </c>
      <c r="B316">
        <v>19</v>
      </c>
      <c r="C316">
        <v>22</v>
      </c>
      <c r="D316">
        <v>30</v>
      </c>
      <c r="E316">
        <v>34</v>
      </c>
      <c r="F316">
        <v>39</v>
      </c>
      <c r="G316">
        <v>44</v>
      </c>
      <c r="H316" s="1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 s="175">
        <v>0</v>
      </c>
    </row>
    <row r="317" spans="1:14">
      <c r="A317" s="4">
        <v>874</v>
      </c>
      <c r="B317">
        <v>1</v>
      </c>
      <c r="C317">
        <v>15</v>
      </c>
      <c r="D317">
        <v>19</v>
      </c>
      <c r="E317">
        <v>23</v>
      </c>
      <c r="F317">
        <v>28</v>
      </c>
      <c r="G317">
        <v>42</v>
      </c>
      <c r="H317" s="1">
        <v>54</v>
      </c>
      <c r="I317">
        <v>0</v>
      </c>
      <c r="J317">
        <v>0</v>
      </c>
      <c r="K317">
        <v>0</v>
      </c>
      <c r="L317">
        <v>0</v>
      </c>
      <c r="M317">
        <v>1</v>
      </c>
      <c r="N317" s="175">
        <v>0</v>
      </c>
    </row>
    <row r="318" spans="1:14">
      <c r="A318" s="4">
        <v>873</v>
      </c>
      <c r="B318">
        <v>3</v>
      </c>
      <c r="C318">
        <v>5</v>
      </c>
      <c r="D318">
        <v>12</v>
      </c>
      <c r="E318">
        <v>13</v>
      </c>
      <c r="F318">
        <v>33</v>
      </c>
      <c r="G318">
        <v>39</v>
      </c>
      <c r="H318" s="1">
        <v>126</v>
      </c>
      <c r="I318">
        <v>0</v>
      </c>
      <c r="J318">
        <v>0</v>
      </c>
      <c r="K318">
        <v>0</v>
      </c>
      <c r="L318">
        <v>0</v>
      </c>
      <c r="M318">
        <v>2</v>
      </c>
      <c r="N318" s="175">
        <v>0</v>
      </c>
    </row>
    <row r="319" spans="1:14">
      <c r="A319" s="4">
        <v>872</v>
      </c>
      <c r="B319">
        <v>2</v>
      </c>
      <c r="C319">
        <v>4</v>
      </c>
      <c r="D319">
        <v>30</v>
      </c>
      <c r="E319">
        <v>32</v>
      </c>
      <c r="F319">
        <v>33</v>
      </c>
      <c r="G319">
        <v>43</v>
      </c>
      <c r="H319" s="1">
        <v>3</v>
      </c>
      <c r="I319">
        <v>0</v>
      </c>
      <c r="J319">
        <v>0</v>
      </c>
      <c r="K319">
        <v>0</v>
      </c>
      <c r="L319">
        <v>0</v>
      </c>
      <c r="M319">
        <v>0</v>
      </c>
      <c r="N319" s="175">
        <v>0</v>
      </c>
    </row>
    <row r="320" spans="1:14">
      <c r="A320" s="4">
        <v>871</v>
      </c>
      <c r="B320">
        <v>2</v>
      </c>
      <c r="C320">
        <v>6</v>
      </c>
      <c r="D320">
        <v>12</v>
      </c>
      <c r="E320">
        <v>26</v>
      </c>
      <c r="F320">
        <v>30</v>
      </c>
      <c r="G320">
        <v>34</v>
      </c>
      <c r="H320" s="1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 s="175">
        <v>0</v>
      </c>
    </row>
    <row r="321" spans="1:14">
      <c r="A321" s="4">
        <v>870</v>
      </c>
      <c r="B321">
        <v>21</v>
      </c>
      <c r="C321">
        <v>25</v>
      </c>
      <c r="D321">
        <v>30</v>
      </c>
      <c r="E321">
        <v>32</v>
      </c>
      <c r="F321">
        <v>40</v>
      </c>
      <c r="G321">
        <v>42</v>
      </c>
      <c r="H321" s="1">
        <v>216</v>
      </c>
      <c r="I321">
        <v>0</v>
      </c>
      <c r="J321">
        <v>0</v>
      </c>
      <c r="K321">
        <v>0</v>
      </c>
      <c r="L321">
        <v>0</v>
      </c>
      <c r="M321">
        <v>0</v>
      </c>
      <c r="N321" s="175">
        <v>0</v>
      </c>
    </row>
    <row r="322" spans="1:14">
      <c r="A322" s="4">
        <v>869</v>
      </c>
      <c r="B322">
        <v>2</v>
      </c>
      <c r="C322">
        <v>6</v>
      </c>
      <c r="D322">
        <v>20</v>
      </c>
      <c r="E322">
        <v>27</v>
      </c>
      <c r="F322">
        <v>37</v>
      </c>
      <c r="G322">
        <v>39</v>
      </c>
      <c r="H322" s="1">
        <v>74</v>
      </c>
      <c r="I322">
        <v>0</v>
      </c>
      <c r="J322">
        <v>0</v>
      </c>
      <c r="K322">
        <v>0</v>
      </c>
      <c r="L322">
        <v>0</v>
      </c>
      <c r="M322">
        <v>1</v>
      </c>
      <c r="N322" s="175">
        <v>0</v>
      </c>
    </row>
    <row r="323" spans="1:14">
      <c r="A323" s="4">
        <v>868</v>
      </c>
      <c r="B323">
        <v>12</v>
      </c>
      <c r="C323">
        <v>17</v>
      </c>
      <c r="D323">
        <v>28</v>
      </c>
      <c r="E323">
        <v>41</v>
      </c>
      <c r="F323">
        <v>43</v>
      </c>
      <c r="G323">
        <v>44</v>
      </c>
      <c r="H323" s="1">
        <v>175</v>
      </c>
      <c r="I323">
        <v>0</v>
      </c>
      <c r="J323">
        <v>0</v>
      </c>
      <c r="K323">
        <v>0</v>
      </c>
      <c r="L323">
        <v>0</v>
      </c>
      <c r="M323">
        <v>0</v>
      </c>
      <c r="N323" s="175">
        <v>0</v>
      </c>
    </row>
    <row r="324" spans="1:14">
      <c r="A324" s="4">
        <v>867</v>
      </c>
      <c r="B324">
        <v>14</v>
      </c>
      <c r="C324">
        <v>17</v>
      </c>
      <c r="D324">
        <v>19</v>
      </c>
      <c r="E324">
        <v>22</v>
      </c>
      <c r="F324">
        <v>24</v>
      </c>
      <c r="G324">
        <v>40</v>
      </c>
      <c r="H324" s="1">
        <v>63</v>
      </c>
      <c r="I324">
        <v>0</v>
      </c>
      <c r="J324">
        <v>0</v>
      </c>
      <c r="K324">
        <v>0</v>
      </c>
      <c r="L324">
        <v>0</v>
      </c>
      <c r="M324">
        <v>0</v>
      </c>
      <c r="N324" s="175">
        <v>0</v>
      </c>
    </row>
    <row r="325" spans="1:14">
      <c r="A325" s="4">
        <v>866</v>
      </c>
      <c r="B325">
        <v>9</v>
      </c>
      <c r="C325">
        <v>15</v>
      </c>
      <c r="D325">
        <v>29</v>
      </c>
      <c r="E325">
        <v>34</v>
      </c>
      <c r="F325">
        <v>37</v>
      </c>
      <c r="G325">
        <v>39</v>
      </c>
      <c r="H325" s="1">
        <v>8</v>
      </c>
      <c r="I325">
        <v>0</v>
      </c>
      <c r="J325">
        <v>0</v>
      </c>
      <c r="K325">
        <v>0</v>
      </c>
      <c r="L325">
        <v>0</v>
      </c>
      <c r="M325">
        <v>0</v>
      </c>
      <c r="N325" s="175">
        <v>0</v>
      </c>
    </row>
    <row r="326" spans="1:14">
      <c r="A326" s="4">
        <v>865</v>
      </c>
      <c r="B326">
        <v>3</v>
      </c>
      <c r="C326">
        <v>15</v>
      </c>
      <c r="D326">
        <v>22</v>
      </c>
      <c r="E326">
        <v>32</v>
      </c>
      <c r="F326">
        <v>33</v>
      </c>
      <c r="G326">
        <v>45</v>
      </c>
      <c r="H326" s="1">
        <v>127</v>
      </c>
      <c r="I326">
        <v>0</v>
      </c>
      <c r="J326">
        <v>0</v>
      </c>
      <c r="K326">
        <v>0</v>
      </c>
      <c r="L326">
        <v>0</v>
      </c>
      <c r="M326">
        <v>3</v>
      </c>
      <c r="N326" s="175">
        <v>0</v>
      </c>
    </row>
    <row r="327" spans="1:14">
      <c r="A327" s="4">
        <v>864</v>
      </c>
      <c r="B327">
        <v>3</v>
      </c>
      <c r="C327">
        <v>7</v>
      </c>
      <c r="D327">
        <v>10</v>
      </c>
      <c r="E327">
        <v>13</v>
      </c>
      <c r="F327">
        <v>25</v>
      </c>
      <c r="G327">
        <v>36</v>
      </c>
      <c r="H327" s="1">
        <v>20</v>
      </c>
      <c r="I327">
        <v>0</v>
      </c>
      <c r="J327">
        <v>0</v>
      </c>
      <c r="K327">
        <v>0</v>
      </c>
      <c r="L327">
        <v>0</v>
      </c>
      <c r="M327">
        <v>0</v>
      </c>
      <c r="N327" s="175">
        <v>0</v>
      </c>
    </row>
    <row r="328" spans="1:14">
      <c r="A328" s="4">
        <v>863</v>
      </c>
      <c r="B328">
        <v>16</v>
      </c>
      <c r="C328">
        <v>21</v>
      </c>
      <c r="D328">
        <v>28</v>
      </c>
      <c r="E328">
        <v>35</v>
      </c>
      <c r="F328">
        <v>39</v>
      </c>
      <c r="G328">
        <v>43</v>
      </c>
      <c r="H328" s="1">
        <v>23</v>
      </c>
      <c r="I328">
        <v>0</v>
      </c>
      <c r="J328">
        <v>0</v>
      </c>
      <c r="K328">
        <v>0</v>
      </c>
      <c r="L328">
        <v>0</v>
      </c>
      <c r="M328">
        <v>0</v>
      </c>
      <c r="N328" s="175">
        <v>0</v>
      </c>
    </row>
    <row r="329" spans="1:14">
      <c r="A329" s="4">
        <v>862</v>
      </c>
      <c r="B329">
        <v>10</v>
      </c>
      <c r="C329">
        <v>34</v>
      </c>
      <c r="D329">
        <v>38</v>
      </c>
      <c r="E329">
        <v>40</v>
      </c>
      <c r="F329">
        <v>42</v>
      </c>
      <c r="G329">
        <v>43</v>
      </c>
      <c r="H329" s="1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 s="175">
        <v>0</v>
      </c>
    </row>
    <row r="330" spans="1:14">
      <c r="A330" s="4">
        <v>861</v>
      </c>
      <c r="B330">
        <v>11</v>
      </c>
      <c r="C330">
        <v>17</v>
      </c>
      <c r="D330">
        <v>19</v>
      </c>
      <c r="E330">
        <v>21</v>
      </c>
      <c r="F330">
        <v>22</v>
      </c>
      <c r="G330">
        <v>25</v>
      </c>
      <c r="H330" s="1">
        <v>32</v>
      </c>
      <c r="I330">
        <v>0</v>
      </c>
      <c r="J330">
        <v>0</v>
      </c>
      <c r="K330">
        <v>0</v>
      </c>
      <c r="L330">
        <v>0</v>
      </c>
      <c r="M330">
        <v>1</v>
      </c>
      <c r="N330" s="175">
        <v>0</v>
      </c>
    </row>
    <row r="331" spans="1:14">
      <c r="A331" s="4">
        <v>860</v>
      </c>
      <c r="B331">
        <v>4</v>
      </c>
      <c r="C331">
        <v>8</v>
      </c>
      <c r="D331">
        <v>18</v>
      </c>
      <c r="E331">
        <v>25</v>
      </c>
      <c r="F331">
        <v>27</v>
      </c>
      <c r="G331">
        <v>32</v>
      </c>
      <c r="H331" s="1">
        <v>105</v>
      </c>
      <c r="I331">
        <v>0</v>
      </c>
      <c r="J331">
        <v>0</v>
      </c>
      <c r="K331">
        <v>0</v>
      </c>
      <c r="L331">
        <v>0</v>
      </c>
      <c r="M331">
        <v>0</v>
      </c>
      <c r="N331" s="175">
        <v>0</v>
      </c>
    </row>
    <row r="332" spans="1:14">
      <c r="A332" s="166">
        <v>859</v>
      </c>
      <c r="B332" s="167">
        <v>8</v>
      </c>
      <c r="C332" s="167">
        <v>22</v>
      </c>
      <c r="D332" s="167">
        <v>35</v>
      </c>
      <c r="E332" s="167">
        <v>38</v>
      </c>
      <c r="F332" s="167">
        <v>39</v>
      </c>
      <c r="G332" s="167">
        <v>41</v>
      </c>
      <c r="H332" s="168">
        <v>50</v>
      </c>
      <c r="I332" s="167">
        <v>0</v>
      </c>
      <c r="J332" s="167">
        <v>0</v>
      </c>
      <c r="K332" s="167">
        <v>0</v>
      </c>
      <c r="L332" s="167">
        <v>3</v>
      </c>
      <c r="M332" s="167">
        <v>3</v>
      </c>
      <c r="N332" s="196">
        <v>1</v>
      </c>
    </row>
    <row r="333" spans="1:14">
      <c r="A333" s="4">
        <v>858</v>
      </c>
      <c r="B333">
        <v>9</v>
      </c>
      <c r="C333">
        <v>13</v>
      </c>
      <c r="D333">
        <v>32</v>
      </c>
      <c r="E333">
        <v>38</v>
      </c>
      <c r="F333">
        <v>39</v>
      </c>
      <c r="G333">
        <v>43</v>
      </c>
      <c r="H333" s="1">
        <v>7</v>
      </c>
      <c r="I333">
        <v>0</v>
      </c>
      <c r="J333">
        <v>0</v>
      </c>
      <c r="K333">
        <v>0</v>
      </c>
      <c r="L333">
        <v>0</v>
      </c>
      <c r="M333">
        <v>0</v>
      </c>
      <c r="N333" s="175">
        <v>0</v>
      </c>
    </row>
    <row r="334" spans="1:14">
      <c r="A334" s="4">
        <v>857</v>
      </c>
      <c r="B334">
        <v>6</v>
      </c>
      <c r="C334">
        <v>10</v>
      </c>
      <c r="D334">
        <v>16</v>
      </c>
      <c r="E334">
        <v>28</v>
      </c>
      <c r="F334">
        <v>34</v>
      </c>
      <c r="G334">
        <v>38</v>
      </c>
      <c r="H334" s="1">
        <v>10</v>
      </c>
      <c r="I334">
        <v>0</v>
      </c>
      <c r="J334">
        <v>0</v>
      </c>
      <c r="K334">
        <v>0</v>
      </c>
      <c r="L334">
        <v>0</v>
      </c>
      <c r="M334">
        <v>0</v>
      </c>
      <c r="N334" s="175">
        <v>0</v>
      </c>
    </row>
    <row r="335" spans="1:14">
      <c r="A335" s="4">
        <v>856</v>
      </c>
      <c r="B335">
        <v>10</v>
      </c>
      <c r="C335">
        <v>24</v>
      </c>
      <c r="D335">
        <v>40</v>
      </c>
      <c r="E335">
        <v>41</v>
      </c>
      <c r="F335">
        <v>43</v>
      </c>
      <c r="G335">
        <v>44</v>
      </c>
      <c r="H335" s="1">
        <v>245</v>
      </c>
      <c r="I335">
        <v>0</v>
      </c>
      <c r="J335">
        <v>0</v>
      </c>
      <c r="K335">
        <v>0</v>
      </c>
      <c r="L335">
        <v>0</v>
      </c>
      <c r="M335">
        <v>2</v>
      </c>
      <c r="N335" s="175">
        <v>0</v>
      </c>
    </row>
    <row r="336" spans="1:14">
      <c r="A336" s="4">
        <v>855</v>
      </c>
      <c r="B336">
        <v>8</v>
      </c>
      <c r="C336">
        <v>15</v>
      </c>
      <c r="D336">
        <v>17</v>
      </c>
      <c r="E336">
        <v>19</v>
      </c>
      <c r="F336">
        <v>43</v>
      </c>
      <c r="G336">
        <v>44</v>
      </c>
      <c r="H336" s="1">
        <v>26</v>
      </c>
      <c r="I336">
        <v>0</v>
      </c>
      <c r="J336">
        <v>0</v>
      </c>
      <c r="K336">
        <v>0</v>
      </c>
      <c r="L336">
        <v>0</v>
      </c>
      <c r="M336">
        <v>5</v>
      </c>
      <c r="N336" s="175">
        <v>0</v>
      </c>
    </row>
    <row r="337" spans="1:14">
      <c r="A337" s="4">
        <v>854</v>
      </c>
      <c r="B337">
        <v>20</v>
      </c>
      <c r="C337">
        <v>25</v>
      </c>
      <c r="D337">
        <v>31</v>
      </c>
      <c r="E337">
        <v>32</v>
      </c>
      <c r="F337">
        <v>36</v>
      </c>
      <c r="G337">
        <v>43</v>
      </c>
      <c r="H337" s="1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 s="175">
        <v>0</v>
      </c>
    </row>
    <row r="338" spans="1:14">
      <c r="A338" s="4">
        <v>853</v>
      </c>
      <c r="B338">
        <v>2</v>
      </c>
      <c r="C338">
        <v>8</v>
      </c>
      <c r="D338">
        <v>23</v>
      </c>
      <c r="E338">
        <v>26</v>
      </c>
      <c r="F338">
        <v>27</v>
      </c>
      <c r="G338">
        <v>44</v>
      </c>
      <c r="H338" s="1">
        <v>32</v>
      </c>
      <c r="I338">
        <v>0</v>
      </c>
      <c r="J338">
        <v>0</v>
      </c>
      <c r="K338">
        <v>0</v>
      </c>
      <c r="L338">
        <v>0</v>
      </c>
      <c r="M338">
        <v>1</v>
      </c>
      <c r="N338" s="175">
        <v>0</v>
      </c>
    </row>
    <row r="339" spans="1:14">
      <c r="A339" s="4">
        <v>852</v>
      </c>
      <c r="B339">
        <v>11</v>
      </c>
      <c r="C339">
        <v>17</v>
      </c>
      <c r="D339">
        <v>28</v>
      </c>
      <c r="E339">
        <v>30</v>
      </c>
      <c r="F339">
        <v>33</v>
      </c>
      <c r="G339">
        <v>35</v>
      </c>
      <c r="H339" s="1">
        <v>55</v>
      </c>
      <c r="I339">
        <v>0</v>
      </c>
      <c r="J339">
        <v>0</v>
      </c>
      <c r="K339">
        <v>0</v>
      </c>
      <c r="L339">
        <v>0</v>
      </c>
      <c r="M339">
        <v>0</v>
      </c>
      <c r="N339" s="175">
        <v>0</v>
      </c>
    </row>
    <row r="340" spans="1:14">
      <c r="A340" s="4">
        <v>851</v>
      </c>
      <c r="B340">
        <v>14</v>
      </c>
      <c r="C340">
        <v>18</v>
      </c>
      <c r="D340">
        <v>22</v>
      </c>
      <c r="E340">
        <v>26</v>
      </c>
      <c r="F340">
        <v>31</v>
      </c>
      <c r="G340">
        <v>44</v>
      </c>
      <c r="H340" s="1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 s="175">
        <v>0</v>
      </c>
    </row>
    <row r="341" spans="1:14">
      <c r="A341" s="4">
        <v>850</v>
      </c>
      <c r="B341">
        <v>16</v>
      </c>
      <c r="C341">
        <v>20</v>
      </c>
      <c r="D341">
        <v>24</v>
      </c>
      <c r="E341">
        <v>28</v>
      </c>
      <c r="F341">
        <v>36</v>
      </c>
      <c r="G341">
        <v>39</v>
      </c>
      <c r="H341" s="1">
        <v>32</v>
      </c>
      <c r="I341">
        <v>0</v>
      </c>
      <c r="J341">
        <v>0</v>
      </c>
      <c r="K341">
        <v>0</v>
      </c>
      <c r="L341">
        <v>0</v>
      </c>
      <c r="M341">
        <v>1</v>
      </c>
      <c r="N341" s="175">
        <v>0</v>
      </c>
    </row>
    <row r="342" spans="1:14">
      <c r="A342" s="4">
        <v>849</v>
      </c>
      <c r="B342">
        <v>5</v>
      </c>
      <c r="C342">
        <v>13</v>
      </c>
      <c r="D342">
        <v>17</v>
      </c>
      <c r="E342">
        <v>29</v>
      </c>
      <c r="F342">
        <v>34</v>
      </c>
      <c r="G342">
        <v>39</v>
      </c>
      <c r="H342" s="1">
        <v>143</v>
      </c>
      <c r="I342">
        <v>0</v>
      </c>
      <c r="J342">
        <v>0</v>
      </c>
      <c r="K342">
        <v>0</v>
      </c>
      <c r="L342">
        <v>0</v>
      </c>
      <c r="M342">
        <v>4</v>
      </c>
      <c r="N342" s="175">
        <v>0</v>
      </c>
    </row>
    <row r="343" spans="1:14">
      <c r="A343" s="4">
        <v>848</v>
      </c>
      <c r="B343">
        <v>1</v>
      </c>
      <c r="C343">
        <v>2</v>
      </c>
      <c r="D343">
        <v>16</v>
      </c>
      <c r="E343">
        <v>22</v>
      </c>
      <c r="F343">
        <v>38</v>
      </c>
      <c r="G343">
        <v>39</v>
      </c>
      <c r="H343" s="1">
        <v>1</v>
      </c>
      <c r="I343">
        <v>0</v>
      </c>
      <c r="J343">
        <v>0</v>
      </c>
      <c r="K343">
        <v>0</v>
      </c>
      <c r="L343">
        <v>0</v>
      </c>
      <c r="M343">
        <v>0</v>
      </c>
      <c r="N343" s="175">
        <v>0</v>
      </c>
    </row>
    <row r="344" spans="1:14">
      <c r="A344" s="4">
        <v>847</v>
      </c>
      <c r="B344">
        <v>12</v>
      </c>
      <c r="C344">
        <v>16</v>
      </c>
      <c r="D344">
        <v>26</v>
      </c>
      <c r="E344">
        <v>28</v>
      </c>
      <c r="F344">
        <v>30</v>
      </c>
      <c r="G344">
        <v>42</v>
      </c>
      <c r="H344" s="1">
        <v>12</v>
      </c>
      <c r="I344">
        <v>0</v>
      </c>
      <c r="J344">
        <v>0</v>
      </c>
      <c r="K344">
        <v>0</v>
      </c>
      <c r="L344">
        <v>0</v>
      </c>
      <c r="M344">
        <v>1</v>
      </c>
      <c r="N344" s="175">
        <v>0</v>
      </c>
    </row>
    <row r="345" spans="1:14">
      <c r="A345" s="4">
        <v>846</v>
      </c>
      <c r="B345">
        <v>5</v>
      </c>
      <c r="C345">
        <v>18</v>
      </c>
      <c r="D345">
        <v>30</v>
      </c>
      <c r="E345">
        <v>41</v>
      </c>
      <c r="F345">
        <v>43</v>
      </c>
      <c r="G345">
        <v>45</v>
      </c>
      <c r="H345" s="1">
        <v>87</v>
      </c>
      <c r="I345">
        <v>0</v>
      </c>
      <c r="J345">
        <v>0</v>
      </c>
      <c r="K345">
        <v>0</v>
      </c>
      <c r="L345">
        <v>0</v>
      </c>
      <c r="M345">
        <v>5</v>
      </c>
      <c r="N345" s="175">
        <v>0</v>
      </c>
    </row>
    <row r="346" spans="1:14">
      <c r="A346" s="4">
        <v>845</v>
      </c>
      <c r="B346">
        <v>1</v>
      </c>
      <c r="C346">
        <v>16</v>
      </c>
      <c r="D346">
        <v>29</v>
      </c>
      <c r="E346">
        <v>33</v>
      </c>
      <c r="F346">
        <v>40</v>
      </c>
      <c r="G346">
        <v>45</v>
      </c>
      <c r="H346" s="1">
        <v>115</v>
      </c>
      <c r="I346">
        <v>0</v>
      </c>
      <c r="J346">
        <v>0</v>
      </c>
      <c r="K346">
        <v>0</v>
      </c>
      <c r="L346">
        <v>11</v>
      </c>
      <c r="M346">
        <v>4</v>
      </c>
      <c r="N346" s="175">
        <v>0</v>
      </c>
    </row>
    <row r="347" spans="1:14">
      <c r="A347" s="4">
        <v>844</v>
      </c>
      <c r="B347">
        <v>7</v>
      </c>
      <c r="C347">
        <v>8</v>
      </c>
      <c r="D347">
        <v>13</v>
      </c>
      <c r="E347">
        <v>15</v>
      </c>
      <c r="F347">
        <v>33</v>
      </c>
      <c r="G347">
        <v>45</v>
      </c>
      <c r="H347" s="1">
        <v>27</v>
      </c>
      <c r="I347">
        <v>0</v>
      </c>
      <c r="J347">
        <v>0</v>
      </c>
      <c r="K347">
        <v>0</v>
      </c>
      <c r="L347">
        <v>0</v>
      </c>
      <c r="M347">
        <v>2</v>
      </c>
      <c r="N347" s="175">
        <v>0</v>
      </c>
    </row>
    <row r="348" spans="1:14">
      <c r="A348" s="4">
        <v>843</v>
      </c>
      <c r="B348">
        <v>19</v>
      </c>
      <c r="C348">
        <v>21</v>
      </c>
      <c r="D348">
        <v>30</v>
      </c>
      <c r="E348">
        <v>33</v>
      </c>
      <c r="F348">
        <v>34</v>
      </c>
      <c r="G348">
        <v>42</v>
      </c>
      <c r="H348" s="1">
        <v>10</v>
      </c>
      <c r="I348">
        <v>0</v>
      </c>
      <c r="J348">
        <v>0</v>
      </c>
      <c r="K348">
        <v>0</v>
      </c>
      <c r="L348">
        <v>0</v>
      </c>
      <c r="M348">
        <v>1</v>
      </c>
      <c r="N348" s="175">
        <v>0</v>
      </c>
    </row>
    <row r="349" spans="1:14">
      <c r="A349" s="4">
        <v>842</v>
      </c>
      <c r="B349">
        <v>14</v>
      </c>
      <c r="C349">
        <v>26</v>
      </c>
      <c r="D349">
        <v>32</v>
      </c>
      <c r="E349">
        <v>36</v>
      </c>
      <c r="F349">
        <v>39</v>
      </c>
      <c r="G349">
        <v>42</v>
      </c>
      <c r="H349" s="1">
        <v>53</v>
      </c>
      <c r="I349">
        <v>0</v>
      </c>
      <c r="J349">
        <v>0</v>
      </c>
      <c r="K349">
        <v>0</v>
      </c>
      <c r="L349">
        <v>0</v>
      </c>
      <c r="M349">
        <v>0</v>
      </c>
      <c r="N349" s="175">
        <v>0</v>
      </c>
    </row>
    <row r="350" spans="1:14">
      <c r="A350" s="166">
        <v>841</v>
      </c>
      <c r="B350" s="167">
        <v>5</v>
      </c>
      <c r="C350" s="167">
        <v>11</v>
      </c>
      <c r="D350" s="167">
        <v>14</v>
      </c>
      <c r="E350" s="167">
        <v>30</v>
      </c>
      <c r="F350" s="167">
        <v>33</v>
      </c>
      <c r="G350" s="167">
        <v>38</v>
      </c>
      <c r="H350" s="168">
        <v>115</v>
      </c>
      <c r="I350" s="167">
        <v>0</v>
      </c>
      <c r="J350" s="167">
        <v>0</v>
      </c>
      <c r="K350" s="167">
        <v>0</v>
      </c>
      <c r="L350" s="167">
        <v>0</v>
      </c>
      <c r="M350" s="167">
        <v>3</v>
      </c>
      <c r="N350" s="196">
        <v>1</v>
      </c>
    </row>
    <row r="351" spans="1:14">
      <c r="A351" s="4">
        <v>840</v>
      </c>
      <c r="B351">
        <v>2</v>
      </c>
      <c r="C351">
        <v>4</v>
      </c>
      <c r="D351">
        <v>11</v>
      </c>
      <c r="E351">
        <v>28</v>
      </c>
      <c r="F351">
        <v>29</v>
      </c>
      <c r="G351">
        <v>43</v>
      </c>
      <c r="H351" s="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 s="175">
        <v>0</v>
      </c>
    </row>
    <row r="352" spans="1:14">
      <c r="A352" s="4">
        <v>839</v>
      </c>
      <c r="B352">
        <v>3</v>
      </c>
      <c r="C352">
        <v>9</v>
      </c>
      <c r="D352">
        <v>11</v>
      </c>
      <c r="E352">
        <v>12</v>
      </c>
      <c r="F352">
        <v>13</v>
      </c>
      <c r="G352">
        <v>19</v>
      </c>
      <c r="H352" s="1">
        <v>63</v>
      </c>
      <c r="I352">
        <v>0</v>
      </c>
      <c r="J352">
        <v>0</v>
      </c>
      <c r="K352">
        <v>0</v>
      </c>
      <c r="L352">
        <v>0</v>
      </c>
      <c r="M352">
        <v>0</v>
      </c>
      <c r="N352" s="175">
        <v>0</v>
      </c>
    </row>
    <row r="353" spans="1:14">
      <c r="A353" s="4">
        <v>838</v>
      </c>
      <c r="B353">
        <v>9</v>
      </c>
      <c r="C353">
        <v>14</v>
      </c>
      <c r="D353">
        <v>17</v>
      </c>
      <c r="E353">
        <v>33</v>
      </c>
      <c r="F353">
        <v>36</v>
      </c>
      <c r="G353">
        <v>38</v>
      </c>
      <c r="H353" s="1">
        <v>67</v>
      </c>
      <c r="I353">
        <v>0</v>
      </c>
      <c r="J353">
        <v>0</v>
      </c>
      <c r="K353">
        <v>0</v>
      </c>
      <c r="L353">
        <v>0</v>
      </c>
      <c r="M353">
        <v>3</v>
      </c>
      <c r="N353" s="175">
        <v>0</v>
      </c>
    </row>
    <row r="354" spans="1:14">
      <c r="A354" s="4">
        <v>837</v>
      </c>
      <c r="B354">
        <v>2</v>
      </c>
      <c r="C354">
        <v>25</v>
      </c>
      <c r="D354">
        <v>28</v>
      </c>
      <c r="E354">
        <v>30</v>
      </c>
      <c r="F354">
        <v>33</v>
      </c>
      <c r="G354">
        <v>45</v>
      </c>
      <c r="H354" s="1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 s="175">
        <v>0</v>
      </c>
    </row>
    <row r="355" spans="1:14">
      <c r="A355" s="4">
        <v>836</v>
      </c>
      <c r="B355">
        <v>1</v>
      </c>
      <c r="C355">
        <v>9</v>
      </c>
      <c r="D355">
        <v>11</v>
      </c>
      <c r="E355">
        <v>14</v>
      </c>
      <c r="F355">
        <v>26</v>
      </c>
      <c r="G355">
        <v>28</v>
      </c>
      <c r="H355" s="1">
        <v>124</v>
      </c>
      <c r="I355">
        <v>0</v>
      </c>
      <c r="J355">
        <v>0</v>
      </c>
      <c r="K355">
        <v>0</v>
      </c>
      <c r="L355">
        <v>0</v>
      </c>
      <c r="M355">
        <v>4</v>
      </c>
      <c r="N355" s="175">
        <v>0</v>
      </c>
    </row>
    <row r="356" spans="1:14">
      <c r="A356" s="4">
        <v>835</v>
      </c>
      <c r="B356">
        <v>9</v>
      </c>
      <c r="C356">
        <v>10</v>
      </c>
      <c r="D356">
        <v>13</v>
      </c>
      <c r="E356">
        <v>28</v>
      </c>
      <c r="F356">
        <v>38</v>
      </c>
      <c r="G356">
        <v>45</v>
      </c>
      <c r="H356" s="1">
        <v>24</v>
      </c>
      <c r="I356">
        <v>0</v>
      </c>
      <c r="J356">
        <v>0</v>
      </c>
      <c r="K356">
        <v>0</v>
      </c>
      <c r="L356">
        <v>0</v>
      </c>
      <c r="M356">
        <v>2</v>
      </c>
      <c r="N356" s="175">
        <v>0</v>
      </c>
    </row>
    <row r="357" spans="1:14">
      <c r="A357" s="4">
        <v>834</v>
      </c>
      <c r="B357">
        <v>6</v>
      </c>
      <c r="C357">
        <v>8</v>
      </c>
      <c r="D357">
        <v>18</v>
      </c>
      <c r="E357">
        <v>35</v>
      </c>
      <c r="F357">
        <v>42</v>
      </c>
      <c r="G357">
        <v>43</v>
      </c>
      <c r="H357" s="1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 s="175">
        <v>0</v>
      </c>
    </row>
    <row r="358" spans="1:14">
      <c r="A358" s="4">
        <v>833</v>
      </c>
      <c r="B358">
        <v>12</v>
      </c>
      <c r="C358">
        <v>18</v>
      </c>
      <c r="D358">
        <v>30</v>
      </c>
      <c r="E358">
        <v>39</v>
      </c>
      <c r="F358">
        <v>41</v>
      </c>
      <c r="G358">
        <v>42</v>
      </c>
      <c r="H358" s="1">
        <v>173</v>
      </c>
      <c r="I358">
        <v>0</v>
      </c>
      <c r="J358">
        <v>0</v>
      </c>
      <c r="K358">
        <v>0</v>
      </c>
      <c r="L358">
        <v>0</v>
      </c>
      <c r="M358">
        <v>1</v>
      </c>
      <c r="N358" s="175">
        <v>0</v>
      </c>
    </row>
    <row r="359" spans="1:14">
      <c r="A359" s="4">
        <v>832</v>
      </c>
      <c r="B359">
        <v>13</v>
      </c>
      <c r="C359">
        <v>14</v>
      </c>
      <c r="D359">
        <v>19</v>
      </c>
      <c r="E359">
        <v>26</v>
      </c>
      <c r="F359">
        <v>40</v>
      </c>
      <c r="G359">
        <v>43</v>
      </c>
      <c r="H359" s="1">
        <v>134</v>
      </c>
      <c r="I359">
        <v>0</v>
      </c>
      <c r="J359">
        <v>0</v>
      </c>
      <c r="K359">
        <v>0</v>
      </c>
      <c r="L359">
        <v>0</v>
      </c>
      <c r="M359">
        <v>6</v>
      </c>
      <c r="N359" s="175">
        <v>0</v>
      </c>
    </row>
    <row r="360" spans="1:14">
      <c r="A360" s="4">
        <v>831</v>
      </c>
      <c r="B360">
        <v>3</v>
      </c>
      <c r="C360">
        <v>10</v>
      </c>
      <c r="D360">
        <v>16</v>
      </c>
      <c r="E360">
        <v>19</v>
      </c>
      <c r="F360">
        <v>31</v>
      </c>
      <c r="G360">
        <v>39</v>
      </c>
      <c r="H360" s="1">
        <v>77</v>
      </c>
      <c r="I360">
        <v>0</v>
      </c>
      <c r="J360">
        <v>0</v>
      </c>
      <c r="K360">
        <v>0</v>
      </c>
      <c r="L360">
        <v>2</v>
      </c>
      <c r="M360">
        <v>7</v>
      </c>
      <c r="N360" s="175">
        <v>0</v>
      </c>
    </row>
    <row r="361" spans="1:14">
      <c r="A361" s="4">
        <v>830</v>
      </c>
      <c r="B361">
        <v>5</v>
      </c>
      <c r="C361">
        <v>6</v>
      </c>
      <c r="D361">
        <v>16</v>
      </c>
      <c r="E361">
        <v>18</v>
      </c>
      <c r="F361">
        <v>37</v>
      </c>
      <c r="G361">
        <v>38</v>
      </c>
      <c r="H361" s="1">
        <v>43</v>
      </c>
      <c r="I361">
        <v>0</v>
      </c>
      <c r="J361">
        <v>0</v>
      </c>
      <c r="K361">
        <v>0</v>
      </c>
      <c r="L361">
        <v>1</v>
      </c>
      <c r="M361">
        <v>0</v>
      </c>
      <c r="N361" s="175">
        <v>0</v>
      </c>
    </row>
    <row r="362" spans="1:14">
      <c r="A362" s="4">
        <v>829</v>
      </c>
      <c r="B362">
        <v>4</v>
      </c>
      <c r="C362">
        <v>5</v>
      </c>
      <c r="D362">
        <v>31</v>
      </c>
      <c r="E362">
        <v>35</v>
      </c>
      <c r="F362">
        <v>43</v>
      </c>
      <c r="G362">
        <v>45</v>
      </c>
      <c r="H362" s="1">
        <v>70</v>
      </c>
      <c r="I362">
        <v>0</v>
      </c>
      <c r="J362">
        <v>0</v>
      </c>
      <c r="K362">
        <v>0</v>
      </c>
      <c r="L362">
        <v>0</v>
      </c>
      <c r="M362">
        <v>4</v>
      </c>
      <c r="N362" s="175">
        <v>0</v>
      </c>
    </row>
    <row r="363" spans="1:14">
      <c r="A363" s="4">
        <v>828</v>
      </c>
      <c r="B363">
        <v>4</v>
      </c>
      <c r="C363">
        <v>7</v>
      </c>
      <c r="D363">
        <v>13</v>
      </c>
      <c r="E363">
        <v>29</v>
      </c>
      <c r="F363">
        <v>31</v>
      </c>
      <c r="G363">
        <v>39</v>
      </c>
      <c r="H363" s="1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 s="175">
        <v>0</v>
      </c>
    </row>
    <row r="364" spans="1:14">
      <c r="A364" s="4">
        <v>827</v>
      </c>
      <c r="B364">
        <v>5</v>
      </c>
      <c r="C364">
        <v>11</v>
      </c>
      <c r="D364">
        <v>12</v>
      </c>
      <c r="E364">
        <v>29</v>
      </c>
      <c r="F364">
        <v>33</v>
      </c>
      <c r="G364">
        <v>44</v>
      </c>
      <c r="H364" s="1">
        <v>1</v>
      </c>
      <c r="I364">
        <v>0</v>
      </c>
      <c r="J364">
        <v>0</v>
      </c>
      <c r="K364">
        <v>0</v>
      </c>
      <c r="L364">
        <v>0</v>
      </c>
      <c r="M364">
        <v>0</v>
      </c>
      <c r="N364" s="175">
        <v>0</v>
      </c>
    </row>
    <row r="365" spans="1:14">
      <c r="A365" s="4">
        <v>826</v>
      </c>
      <c r="B365">
        <v>13</v>
      </c>
      <c r="C365">
        <v>16</v>
      </c>
      <c r="D365">
        <v>24</v>
      </c>
      <c r="E365">
        <v>25</v>
      </c>
      <c r="F365">
        <v>33</v>
      </c>
      <c r="G365">
        <v>36</v>
      </c>
      <c r="H365" s="1">
        <v>256</v>
      </c>
      <c r="I365">
        <v>0</v>
      </c>
      <c r="J365">
        <v>0</v>
      </c>
      <c r="K365">
        <v>0</v>
      </c>
      <c r="L365">
        <v>0</v>
      </c>
      <c r="M365">
        <v>8</v>
      </c>
      <c r="N365" s="175">
        <v>0</v>
      </c>
    </row>
    <row r="366" spans="1:14">
      <c r="A366" s="4">
        <v>825</v>
      </c>
      <c r="B366">
        <v>8</v>
      </c>
      <c r="C366">
        <v>15</v>
      </c>
      <c r="D366">
        <v>21</v>
      </c>
      <c r="E366">
        <v>31</v>
      </c>
      <c r="F366">
        <v>33</v>
      </c>
      <c r="G366">
        <v>38</v>
      </c>
      <c r="H366" s="1">
        <v>124</v>
      </c>
      <c r="I366">
        <v>0</v>
      </c>
      <c r="J366">
        <v>0</v>
      </c>
      <c r="K366">
        <v>0</v>
      </c>
      <c r="L366">
        <v>3</v>
      </c>
      <c r="M366">
        <v>7</v>
      </c>
      <c r="N366" s="175">
        <v>0</v>
      </c>
    </row>
    <row r="367" spans="1:14">
      <c r="A367" s="4">
        <v>824</v>
      </c>
      <c r="B367">
        <v>7</v>
      </c>
      <c r="C367">
        <v>9</v>
      </c>
      <c r="D367">
        <v>24</v>
      </c>
      <c r="E367">
        <v>29</v>
      </c>
      <c r="F367">
        <v>34</v>
      </c>
      <c r="G367">
        <v>38</v>
      </c>
      <c r="H367" s="1">
        <v>5</v>
      </c>
      <c r="I367">
        <v>0</v>
      </c>
      <c r="J367">
        <v>0</v>
      </c>
      <c r="K367">
        <v>0</v>
      </c>
      <c r="L367">
        <v>0</v>
      </c>
      <c r="M367">
        <v>1</v>
      </c>
      <c r="N367" s="175">
        <v>0</v>
      </c>
    </row>
    <row r="368" spans="1:14">
      <c r="A368" s="4">
        <v>823</v>
      </c>
      <c r="B368">
        <v>12</v>
      </c>
      <c r="C368">
        <v>18</v>
      </c>
      <c r="D368">
        <v>24</v>
      </c>
      <c r="E368">
        <v>26</v>
      </c>
      <c r="F368">
        <v>39</v>
      </c>
      <c r="G368">
        <v>40</v>
      </c>
      <c r="H368" s="1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 s="175">
        <v>0</v>
      </c>
    </row>
    <row r="369" spans="1:14">
      <c r="A369" s="4">
        <v>822</v>
      </c>
      <c r="B369">
        <v>9</v>
      </c>
      <c r="C369">
        <v>18</v>
      </c>
      <c r="D369">
        <v>20</v>
      </c>
      <c r="E369">
        <v>24</v>
      </c>
      <c r="F369">
        <v>27</v>
      </c>
      <c r="G369">
        <v>36</v>
      </c>
      <c r="H369" s="1">
        <v>105</v>
      </c>
      <c r="I369">
        <v>0</v>
      </c>
      <c r="J369">
        <v>0</v>
      </c>
      <c r="K369">
        <v>0</v>
      </c>
      <c r="L369">
        <v>0</v>
      </c>
      <c r="M369">
        <v>0</v>
      </c>
      <c r="N369" s="175">
        <v>0</v>
      </c>
    </row>
    <row r="370" spans="1:14">
      <c r="A370" s="4">
        <v>821</v>
      </c>
      <c r="B370">
        <v>1</v>
      </c>
      <c r="C370">
        <v>12</v>
      </c>
      <c r="D370">
        <v>13</v>
      </c>
      <c r="E370">
        <v>24</v>
      </c>
      <c r="F370">
        <v>29</v>
      </c>
      <c r="G370">
        <v>44</v>
      </c>
      <c r="H370" s="1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 s="175">
        <v>0</v>
      </c>
    </row>
    <row r="371" spans="1:14">
      <c r="A371" s="4">
        <v>820</v>
      </c>
      <c r="B371">
        <v>10</v>
      </c>
      <c r="C371">
        <v>21</v>
      </c>
      <c r="D371">
        <v>22</v>
      </c>
      <c r="E371">
        <v>30</v>
      </c>
      <c r="F371">
        <v>35</v>
      </c>
      <c r="G371">
        <v>42</v>
      </c>
      <c r="H371" s="1">
        <v>14</v>
      </c>
      <c r="I371">
        <v>0</v>
      </c>
      <c r="J371">
        <v>0</v>
      </c>
      <c r="K371">
        <v>0</v>
      </c>
      <c r="L371">
        <v>0</v>
      </c>
      <c r="M371">
        <v>0</v>
      </c>
      <c r="N371" s="175">
        <v>0</v>
      </c>
    </row>
    <row r="372" spans="1:14">
      <c r="A372" s="4">
        <v>819</v>
      </c>
      <c r="B372">
        <v>16</v>
      </c>
      <c r="C372">
        <v>25</v>
      </c>
      <c r="D372">
        <v>33</v>
      </c>
      <c r="E372">
        <v>38</v>
      </c>
      <c r="F372">
        <v>40</v>
      </c>
      <c r="G372">
        <v>45</v>
      </c>
      <c r="H372" s="1">
        <v>13</v>
      </c>
      <c r="I372">
        <v>0</v>
      </c>
      <c r="J372">
        <v>0</v>
      </c>
      <c r="K372">
        <v>0</v>
      </c>
      <c r="L372">
        <v>0</v>
      </c>
      <c r="M372">
        <v>0</v>
      </c>
      <c r="N372" s="175">
        <v>0</v>
      </c>
    </row>
    <row r="373" spans="1:14">
      <c r="A373" s="4">
        <v>818</v>
      </c>
      <c r="B373">
        <v>14</v>
      </c>
      <c r="C373">
        <v>15</v>
      </c>
      <c r="D373">
        <v>25</v>
      </c>
      <c r="E373">
        <v>28</v>
      </c>
      <c r="F373">
        <v>29</v>
      </c>
      <c r="G373">
        <v>30</v>
      </c>
      <c r="H373" s="1">
        <v>84</v>
      </c>
      <c r="I373">
        <v>0</v>
      </c>
      <c r="J373">
        <v>0</v>
      </c>
      <c r="K373">
        <v>0</v>
      </c>
      <c r="L373">
        <v>1</v>
      </c>
      <c r="M373">
        <v>4</v>
      </c>
      <c r="N373" s="175">
        <v>0</v>
      </c>
    </row>
    <row r="374" spans="1:14">
      <c r="A374" s="4">
        <v>817</v>
      </c>
      <c r="B374">
        <v>3</v>
      </c>
      <c r="C374">
        <v>9</v>
      </c>
      <c r="D374">
        <v>12</v>
      </c>
      <c r="E374">
        <v>13</v>
      </c>
      <c r="F374">
        <v>25</v>
      </c>
      <c r="G374">
        <v>43</v>
      </c>
      <c r="H374" s="1">
        <v>57</v>
      </c>
      <c r="I374">
        <v>0</v>
      </c>
      <c r="J374">
        <v>0</v>
      </c>
      <c r="K374">
        <v>0</v>
      </c>
      <c r="L374">
        <v>0</v>
      </c>
      <c r="M374">
        <v>1</v>
      </c>
      <c r="N374" s="175">
        <v>0</v>
      </c>
    </row>
    <row r="375" spans="1:14">
      <c r="A375" s="166">
        <v>816</v>
      </c>
      <c r="B375" s="167">
        <v>12</v>
      </c>
      <c r="C375" s="167">
        <v>18</v>
      </c>
      <c r="D375" s="167">
        <v>19</v>
      </c>
      <c r="E375" s="167">
        <v>29</v>
      </c>
      <c r="F375" s="167">
        <v>31</v>
      </c>
      <c r="G375" s="167">
        <v>39</v>
      </c>
      <c r="H375" s="168">
        <v>36</v>
      </c>
      <c r="I375" s="167">
        <v>1</v>
      </c>
      <c r="J375" s="167">
        <v>0</v>
      </c>
      <c r="K375" s="167">
        <v>0</v>
      </c>
      <c r="L375" s="167">
        <v>4</v>
      </c>
      <c r="M375" s="167">
        <v>22</v>
      </c>
      <c r="N375" s="196">
        <v>1</v>
      </c>
    </row>
    <row r="376" spans="1:14">
      <c r="A376" s="4">
        <v>815</v>
      </c>
      <c r="B376">
        <v>17</v>
      </c>
      <c r="C376">
        <v>21</v>
      </c>
      <c r="D376">
        <v>25</v>
      </c>
      <c r="E376">
        <v>26</v>
      </c>
      <c r="F376">
        <v>27</v>
      </c>
      <c r="G376">
        <v>36</v>
      </c>
      <c r="H376" s="1">
        <v>24</v>
      </c>
      <c r="I376">
        <v>0</v>
      </c>
      <c r="J376">
        <v>0</v>
      </c>
      <c r="K376">
        <v>0</v>
      </c>
      <c r="L376">
        <v>0</v>
      </c>
      <c r="M376">
        <v>0</v>
      </c>
      <c r="N376" s="175">
        <v>0</v>
      </c>
    </row>
    <row r="377" spans="1:14">
      <c r="A377" s="4">
        <v>814</v>
      </c>
      <c r="B377">
        <v>2</v>
      </c>
      <c r="C377">
        <v>21</v>
      </c>
      <c r="D377">
        <v>28</v>
      </c>
      <c r="E377">
        <v>38</v>
      </c>
      <c r="F377">
        <v>42</v>
      </c>
      <c r="G377">
        <v>45</v>
      </c>
      <c r="H377" s="1">
        <v>10</v>
      </c>
      <c r="I377">
        <v>0</v>
      </c>
      <c r="J377">
        <v>0</v>
      </c>
      <c r="K377">
        <v>0</v>
      </c>
      <c r="L377">
        <v>0</v>
      </c>
      <c r="M377">
        <v>0</v>
      </c>
      <c r="N377" s="175">
        <v>0</v>
      </c>
    </row>
    <row r="378" spans="1:14">
      <c r="A378" s="4">
        <v>813</v>
      </c>
      <c r="B378">
        <v>11</v>
      </c>
      <c r="C378">
        <v>30</v>
      </c>
      <c r="D378">
        <v>34</v>
      </c>
      <c r="E378">
        <v>35</v>
      </c>
      <c r="F378">
        <v>42</v>
      </c>
      <c r="G378">
        <v>44</v>
      </c>
      <c r="H378" s="1">
        <v>73</v>
      </c>
      <c r="I378">
        <v>0</v>
      </c>
      <c r="J378">
        <v>0</v>
      </c>
      <c r="K378">
        <v>0</v>
      </c>
      <c r="L378">
        <v>0</v>
      </c>
      <c r="M378">
        <v>0</v>
      </c>
      <c r="N378" s="175">
        <v>0</v>
      </c>
    </row>
    <row r="379" spans="1:14">
      <c r="A379" s="4">
        <v>812</v>
      </c>
      <c r="B379">
        <v>1</v>
      </c>
      <c r="C379">
        <v>3</v>
      </c>
      <c r="D379">
        <v>12</v>
      </c>
      <c r="E379">
        <v>14</v>
      </c>
      <c r="F379">
        <v>16</v>
      </c>
      <c r="G379">
        <v>43</v>
      </c>
      <c r="H379" s="1">
        <v>101</v>
      </c>
      <c r="I379">
        <v>0</v>
      </c>
      <c r="J379">
        <v>0</v>
      </c>
      <c r="K379">
        <v>0</v>
      </c>
      <c r="L379">
        <v>2</v>
      </c>
      <c r="M379">
        <v>9</v>
      </c>
      <c r="N379" s="175">
        <v>0</v>
      </c>
    </row>
    <row r="380" spans="1:14">
      <c r="A380" s="4">
        <v>811</v>
      </c>
      <c r="B380">
        <v>8</v>
      </c>
      <c r="C380">
        <v>11</v>
      </c>
      <c r="D380">
        <v>19</v>
      </c>
      <c r="E380">
        <v>21</v>
      </c>
      <c r="F380">
        <v>36</v>
      </c>
      <c r="G380">
        <v>45</v>
      </c>
      <c r="H380" s="1">
        <v>42</v>
      </c>
      <c r="I380">
        <v>0</v>
      </c>
      <c r="J380">
        <v>0</v>
      </c>
      <c r="K380">
        <v>0</v>
      </c>
      <c r="L380">
        <v>0</v>
      </c>
      <c r="M380">
        <v>1</v>
      </c>
      <c r="N380" s="175">
        <v>0</v>
      </c>
    </row>
    <row r="381" spans="1:14">
      <c r="A381" s="4">
        <v>810</v>
      </c>
      <c r="B381">
        <v>5</v>
      </c>
      <c r="C381">
        <v>10</v>
      </c>
      <c r="D381">
        <v>13</v>
      </c>
      <c r="E381">
        <v>21</v>
      </c>
      <c r="F381">
        <v>39</v>
      </c>
      <c r="G381">
        <v>43</v>
      </c>
      <c r="H381" s="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 s="175">
        <v>0</v>
      </c>
    </row>
    <row r="382" spans="1:14">
      <c r="A382" s="4">
        <v>809</v>
      </c>
      <c r="B382">
        <v>6</v>
      </c>
      <c r="C382">
        <v>11</v>
      </c>
      <c r="D382">
        <v>15</v>
      </c>
      <c r="E382">
        <v>17</v>
      </c>
      <c r="F382">
        <v>23</v>
      </c>
      <c r="G382">
        <v>40</v>
      </c>
      <c r="H382" s="1">
        <v>46</v>
      </c>
      <c r="I382">
        <v>0</v>
      </c>
      <c r="J382">
        <v>0</v>
      </c>
      <c r="K382">
        <v>0</v>
      </c>
      <c r="L382">
        <v>0</v>
      </c>
      <c r="M382">
        <v>0</v>
      </c>
      <c r="N382" s="175">
        <v>0</v>
      </c>
    </row>
    <row r="383" spans="1:14">
      <c r="A383" s="4">
        <v>808</v>
      </c>
      <c r="B383">
        <v>15</v>
      </c>
      <c r="C383">
        <v>21</v>
      </c>
      <c r="D383">
        <v>31</v>
      </c>
      <c r="E383">
        <v>32</v>
      </c>
      <c r="F383">
        <v>41</v>
      </c>
      <c r="G383">
        <v>43</v>
      </c>
      <c r="H383" s="1">
        <v>27</v>
      </c>
      <c r="I383">
        <v>0</v>
      </c>
      <c r="J383">
        <v>0</v>
      </c>
      <c r="K383">
        <v>0</v>
      </c>
      <c r="L383">
        <v>0</v>
      </c>
      <c r="M383">
        <v>0</v>
      </c>
      <c r="N383" s="175">
        <v>0</v>
      </c>
    </row>
    <row r="384" spans="1:14">
      <c r="A384" s="4">
        <v>807</v>
      </c>
      <c r="B384">
        <v>6</v>
      </c>
      <c r="C384">
        <v>10</v>
      </c>
      <c r="D384">
        <v>18</v>
      </c>
      <c r="E384">
        <v>25</v>
      </c>
      <c r="F384">
        <v>34</v>
      </c>
      <c r="G384">
        <v>35</v>
      </c>
      <c r="H384" s="1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 s="175">
        <v>0</v>
      </c>
    </row>
    <row r="385" spans="1:14">
      <c r="A385" s="4">
        <v>806</v>
      </c>
      <c r="B385">
        <v>14</v>
      </c>
      <c r="C385">
        <v>20</v>
      </c>
      <c r="D385">
        <v>23</v>
      </c>
      <c r="E385">
        <v>31</v>
      </c>
      <c r="F385">
        <v>37</v>
      </c>
      <c r="G385">
        <v>38</v>
      </c>
      <c r="H385" s="1">
        <v>11</v>
      </c>
      <c r="I385">
        <v>0</v>
      </c>
      <c r="J385">
        <v>0</v>
      </c>
      <c r="K385">
        <v>0</v>
      </c>
      <c r="L385">
        <v>0</v>
      </c>
      <c r="M385">
        <v>0</v>
      </c>
      <c r="N385" s="175">
        <v>0</v>
      </c>
    </row>
    <row r="386" spans="1:14">
      <c r="A386" s="4">
        <v>805</v>
      </c>
      <c r="B386">
        <v>3</v>
      </c>
      <c r="C386">
        <v>12</v>
      </c>
      <c r="D386">
        <v>13</v>
      </c>
      <c r="E386">
        <v>18</v>
      </c>
      <c r="F386">
        <v>31</v>
      </c>
      <c r="G386">
        <v>32</v>
      </c>
      <c r="H386" s="1">
        <v>93</v>
      </c>
      <c r="I386">
        <v>0</v>
      </c>
      <c r="J386">
        <v>0</v>
      </c>
      <c r="K386">
        <v>0</v>
      </c>
      <c r="L386">
        <v>0</v>
      </c>
      <c r="M386">
        <v>4</v>
      </c>
      <c r="N386" s="175">
        <v>0</v>
      </c>
    </row>
    <row r="387" spans="1:14">
      <c r="A387" s="4">
        <v>804</v>
      </c>
      <c r="B387">
        <v>1</v>
      </c>
      <c r="C387">
        <v>10</v>
      </c>
      <c r="D387">
        <v>13</v>
      </c>
      <c r="E387">
        <v>26</v>
      </c>
      <c r="F387">
        <v>32</v>
      </c>
      <c r="G387">
        <v>36</v>
      </c>
      <c r="H387" s="1">
        <v>69</v>
      </c>
      <c r="I387">
        <v>0</v>
      </c>
      <c r="J387">
        <v>0</v>
      </c>
      <c r="K387">
        <v>0</v>
      </c>
      <c r="L387">
        <v>0</v>
      </c>
      <c r="M387">
        <v>2</v>
      </c>
      <c r="N387" s="175">
        <v>0</v>
      </c>
    </row>
    <row r="388" spans="1:14">
      <c r="A388" s="4">
        <v>803</v>
      </c>
      <c r="B388">
        <v>5</v>
      </c>
      <c r="C388">
        <v>9</v>
      </c>
      <c r="D388">
        <v>14</v>
      </c>
      <c r="E388">
        <v>26</v>
      </c>
      <c r="F388">
        <v>30</v>
      </c>
      <c r="G388">
        <v>43</v>
      </c>
      <c r="H388" s="1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 s="175">
        <v>0</v>
      </c>
    </row>
    <row r="389" spans="1:14">
      <c r="A389" s="4">
        <v>802</v>
      </c>
      <c r="B389">
        <v>10</v>
      </c>
      <c r="C389">
        <v>11</v>
      </c>
      <c r="D389">
        <v>12</v>
      </c>
      <c r="E389">
        <v>18</v>
      </c>
      <c r="F389">
        <v>24</v>
      </c>
      <c r="G389">
        <v>42</v>
      </c>
      <c r="H389" s="1">
        <v>111</v>
      </c>
      <c r="I389">
        <v>0</v>
      </c>
      <c r="J389">
        <v>0</v>
      </c>
      <c r="K389">
        <v>0</v>
      </c>
      <c r="L389">
        <v>0</v>
      </c>
      <c r="M389">
        <v>0</v>
      </c>
      <c r="N389" s="175">
        <v>0</v>
      </c>
    </row>
    <row r="390" spans="1:14">
      <c r="A390" s="4">
        <v>801</v>
      </c>
      <c r="B390">
        <v>17</v>
      </c>
      <c r="C390">
        <v>25</v>
      </c>
      <c r="D390">
        <v>28</v>
      </c>
      <c r="E390">
        <v>37</v>
      </c>
      <c r="F390">
        <v>43</v>
      </c>
      <c r="G390">
        <v>44</v>
      </c>
      <c r="H390" s="1">
        <v>162</v>
      </c>
      <c r="I390">
        <v>0</v>
      </c>
      <c r="J390">
        <v>0</v>
      </c>
      <c r="K390">
        <v>0</v>
      </c>
      <c r="L390">
        <v>0</v>
      </c>
      <c r="M390">
        <v>3</v>
      </c>
      <c r="N390" s="175">
        <v>0</v>
      </c>
    </row>
    <row r="391" spans="1:14">
      <c r="A391" s="4">
        <v>800</v>
      </c>
      <c r="B391">
        <v>1</v>
      </c>
      <c r="C391">
        <v>4</v>
      </c>
      <c r="D391">
        <v>10</v>
      </c>
      <c r="E391">
        <v>12</v>
      </c>
      <c r="F391">
        <v>28</v>
      </c>
      <c r="G391">
        <v>45</v>
      </c>
      <c r="H391" s="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 s="175">
        <v>0</v>
      </c>
    </row>
    <row r="392" spans="1:14">
      <c r="A392" s="4">
        <v>799</v>
      </c>
      <c r="B392">
        <v>12</v>
      </c>
      <c r="C392">
        <v>17</v>
      </c>
      <c r="D392">
        <v>23</v>
      </c>
      <c r="E392">
        <v>34</v>
      </c>
      <c r="F392">
        <v>42</v>
      </c>
      <c r="G392">
        <v>45</v>
      </c>
      <c r="H392" s="1">
        <v>15</v>
      </c>
      <c r="I392">
        <v>0</v>
      </c>
      <c r="J392">
        <v>0</v>
      </c>
      <c r="K392">
        <v>0</v>
      </c>
      <c r="L392">
        <v>0</v>
      </c>
      <c r="M392">
        <v>1</v>
      </c>
      <c r="N392" s="175">
        <v>0</v>
      </c>
    </row>
    <row r="393" spans="1:14">
      <c r="A393" s="4">
        <v>798</v>
      </c>
      <c r="B393">
        <v>2</v>
      </c>
      <c r="C393">
        <v>10</v>
      </c>
      <c r="D393">
        <v>14</v>
      </c>
      <c r="E393">
        <v>22</v>
      </c>
      <c r="F393">
        <v>32</v>
      </c>
      <c r="G393">
        <v>36</v>
      </c>
      <c r="H393" s="1">
        <v>98</v>
      </c>
      <c r="I393">
        <v>0</v>
      </c>
      <c r="J393">
        <v>0</v>
      </c>
      <c r="K393">
        <v>0</v>
      </c>
      <c r="L393">
        <v>0</v>
      </c>
      <c r="M393">
        <v>0</v>
      </c>
      <c r="N393" s="175">
        <v>0</v>
      </c>
    </row>
    <row r="394" spans="1:14">
      <c r="A394" s="4">
        <v>797</v>
      </c>
      <c r="B394">
        <v>5</v>
      </c>
      <c r="C394">
        <v>22</v>
      </c>
      <c r="D394">
        <v>31</v>
      </c>
      <c r="E394">
        <v>32</v>
      </c>
      <c r="F394">
        <v>39</v>
      </c>
      <c r="G394">
        <v>45</v>
      </c>
      <c r="H394" s="1">
        <v>44</v>
      </c>
      <c r="I394">
        <v>0</v>
      </c>
      <c r="J394">
        <v>0</v>
      </c>
      <c r="K394">
        <v>0</v>
      </c>
      <c r="L394">
        <v>0</v>
      </c>
      <c r="M394">
        <v>0</v>
      </c>
      <c r="N394" s="175">
        <v>0</v>
      </c>
    </row>
    <row r="395" spans="1:14">
      <c r="A395" s="4">
        <v>796</v>
      </c>
      <c r="B395">
        <v>1</v>
      </c>
      <c r="C395">
        <v>21</v>
      </c>
      <c r="D395">
        <v>26</v>
      </c>
      <c r="E395">
        <v>36</v>
      </c>
      <c r="F395">
        <v>40</v>
      </c>
      <c r="G395">
        <v>41</v>
      </c>
      <c r="H395" s="1">
        <v>116</v>
      </c>
      <c r="I395">
        <v>0</v>
      </c>
      <c r="J395">
        <v>0</v>
      </c>
      <c r="K395">
        <v>0</v>
      </c>
      <c r="L395">
        <v>0</v>
      </c>
      <c r="M395">
        <v>5</v>
      </c>
      <c r="N395" s="175">
        <v>0</v>
      </c>
    </row>
    <row r="396" spans="1:14">
      <c r="A396" s="4">
        <v>795</v>
      </c>
      <c r="B396">
        <v>3</v>
      </c>
      <c r="C396">
        <v>10</v>
      </c>
      <c r="D396">
        <v>13</v>
      </c>
      <c r="E396">
        <v>26</v>
      </c>
      <c r="F396">
        <v>34</v>
      </c>
      <c r="G396">
        <v>38</v>
      </c>
      <c r="H396" s="1">
        <v>17</v>
      </c>
      <c r="I396">
        <v>0</v>
      </c>
      <c r="J396">
        <v>0</v>
      </c>
      <c r="K396">
        <v>0</v>
      </c>
      <c r="L396">
        <v>0</v>
      </c>
      <c r="M396">
        <v>1</v>
      </c>
      <c r="N396" s="175">
        <v>0</v>
      </c>
    </row>
    <row r="397" spans="1:14">
      <c r="A397" s="4">
        <v>794</v>
      </c>
      <c r="B397">
        <v>6</v>
      </c>
      <c r="C397">
        <v>7</v>
      </c>
      <c r="D397">
        <v>18</v>
      </c>
      <c r="E397">
        <v>19</v>
      </c>
      <c r="F397">
        <v>30</v>
      </c>
      <c r="G397">
        <v>38</v>
      </c>
      <c r="H397" s="1">
        <v>48</v>
      </c>
      <c r="I397">
        <v>0</v>
      </c>
      <c r="J397">
        <v>0</v>
      </c>
      <c r="K397">
        <v>0</v>
      </c>
      <c r="L397">
        <v>0</v>
      </c>
      <c r="M397">
        <v>0</v>
      </c>
      <c r="N397" s="175">
        <v>0</v>
      </c>
    </row>
    <row r="398" spans="1:14">
      <c r="A398" s="4">
        <v>793</v>
      </c>
      <c r="B398">
        <v>10</v>
      </c>
      <c r="C398">
        <v>15</v>
      </c>
      <c r="D398">
        <v>21</v>
      </c>
      <c r="E398">
        <v>35</v>
      </c>
      <c r="F398">
        <v>38</v>
      </c>
      <c r="G398">
        <v>43</v>
      </c>
      <c r="H398" s="1">
        <v>174</v>
      </c>
      <c r="I398">
        <v>0</v>
      </c>
      <c r="J398">
        <v>0</v>
      </c>
      <c r="K398">
        <v>0</v>
      </c>
      <c r="L398">
        <v>0</v>
      </c>
      <c r="M398">
        <v>8</v>
      </c>
      <c r="N398" s="175">
        <v>0</v>
      </c>
    </row>
    <row r="399" spans="1:14">
      <c r="A399" s="4">
        <v>792</v>
      </c>
      <c r="B399">
        <v>2</v>
      </c>
      <c r="C399">
        <v>7</v>
      </c>
      <c r="D399">
        <v>19</v>
      </c>
      <c r="E399">
        <v>25</v>
      </c>
      <c r="F399">
        <v>29</v>
      </c>
      <c r="G399">
        <v>36</v>
      </c>
      <c r="H399" s="1">
        <v>11</v>
      </c>
      <c r="I399">
        <v>0</v>
      </c>
      <c r="J399">
        <v>0</v>
      </c>
      <c r="K399">
        <v>0</v>
      </c>
      <c r="L399">
        <v>0</v>
      </c>
      <c r="M399">
        <v>0</v>
      </c>
      <c r="N399" s="175">
        <v>0</v>
      </c>
    </row>
    <row r="400" spans="1:14">
      <c r="A400" s="4">
        <v>791</v>
      </c>
      <c r="B400">
        <v>2</v>
      </c>
      <c r="C400">
        <v>10</v>
      </c>
      <c r="D400">
        <v>12</v>
      </c>
      <c r="E400">
        <v>31</v>
      </c>
      <c r="F400">
        <v>33</v>
      </c>
      <c r="G400">
        <v>42</v>
      </c>
      <c r="H400" s="1">
        <v>110</v>
      </c>
      <c r="I400">
        <v>0</v>
      </c>
      <c r="J400">
        <v>0</v>
      </c>
      <c r="K400">
        <v>0</v>
      </c>
      <c r="L400">
        <v>0</v>
      </c>
      <c r="M400">
        <v>3</v>
      </c>
      <c r="N400" s="175">
        <v>0</v>
      </c>
    </row>
    <row r="401" spans="1:14">
      <c r="A401" s="4">
        <v>790</v>
      </c>
      <c r="B401">
        <v>3</v>
      </c>
      <c r="C401">
        <v>8</v>
      </c>
      <c r="D401">
        <v>19</v>
      </c>
      <c r="E401">
        <v>27</v>
      </c>
      <c r="F401">
        <v>30</v>
      </c>
      <c r="G401">
        <v>41</v>
      </c>
      <c r="H401" s="1">
        <v>128</v>
      </c>
      <c r="I401">
        <v>0</v>
      </c>
      <c r="J401">
        <v>0</v>
      </c>
      <c r="K401">
        <v>0</v>
      </c>
      <c r="L401">
        <v>1</v>
      </c>
      <c r="M401">
        <v>4</v>
      </c>
      <c r="N401" s="175">
        <v>0</v>
      </c>
    </row>
    <row r="402" spans="1:14">
      <c r="A402" s="4">
        <v>789</v>
      </c>
      <c r="B402">
        <v>2</v>
      </c>
      <c r="C402">
        <v>6</v>
      </c>
      <c r="D402">
        <v>7</v>
      </c>
      <c r="E402">
        <v>12</v>
      </c>
      <c r="F402">
        <v>19</v>
      </c>
      <c r="G402">
        <v>45</v>
      </c>
      <c r="H402" s="1">
        <v>173</v>
      </c>
      <c r="I402">
        <v>0</v>
      </c>
      <c r="J402">
        <v>0</v>
      </c>
      <c r="K402">
        <v>0</v>
      </c>
      <c r="L402">
        <v>1</v>
      </c>
      <c r="M402">
        <v>11</v>
      </c>
      <c r="N402" s="175">
        <v>0</v>
      </c>
    </row>
    <row r="403" spans="1:14">
      <c r="A403" s="4">
        <v>788</v>
      </c>
      <c r="B403">
        <v>2</v>
      </c>
      <c r="C403">
        <v>10</v>
      </c>
      <c r="D403">
        <v>11</v>
      </c>
      <c r="E403">
        <v>19</v>
      </c>
      <c r="F403">
        <v>35</v>
      </c>
      <c r="G403">
        <v>39</v>
      </c>
      <c r="H403" s="1">
        <v>12</v>
      </c>
      <c r="I403">
        <v>0</v>
      </c>
      <c r="J403">
        <v>0</v>
      </c>
      <c r="K403">
        <v>0</v>
      </c>
      <c r="L403">
        <v>0</v>
      </c>
      <c r="M403">
        <v>0</v>
      </c>
      <c r="N403" s="175">
        <v>0</v>
      </c>
    </row>
    <row r="404" spans="1:14">
      <c r="A404" s="4">
        <v>787</v>
      </c>
      <c r="B404">
        <v>5</v>
      </c>
      <c r="C404">
        <v>6</v>
      </c>
      <c r="D404">
        <v>13</v>
      </c>
      <c r="E404">
        <v>16</v>
      </c>
      <c r="F404">
        <v>27</v>
      </c>
      <c r="G404">
        <v>28</v>
      </c>
      <c r="H404" s="1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 s="175">
        <v>0</v>
      </c>
    </row>
    <row r="405" spans="1:14">
      <c r="A405" s="4">
        <v>786</v>
      </c>
      <c r="B405">
        <v>12</v>
      </c>
      <c r="C405">
        <v>15</v>
      </c>
      <c r="D405">
        <v>16</v>
      </c>
      <c r="E405">
        <v>20</v>
      </c>
      <c r="F405">
        <v>24</v>
      </c>
      <c r="G405">
        <v>30</v>
      </c>
      <c r="H405" s="1">
        <v>42</v>
      </c>
      <c r="I405">
        <v>0</v>
      </c>
      <c r="J405">
        <v>0</v>
      </c>
      <c r="K405">
        <v>0</v>
      </c>
      <c r="L405">
        <v>0</v>
      </c>
      <c r="M405">
        <v>0</v>
      </c>
      <c r="N405" s="175">
        <v>0</v>
      </c>
    </row>
    <row r="406" spans="1:14">
      <c r="A406" s="4">
        <v>785</v>
      </c>
      <c r="B406">
        <v>4</v>
      </c>
      <c r="C406">
        <v>6</v>
      </c>
      <c r="D406">
        <v>15</v>
      </c>
      <c r="E406">
        <v>25</v>
      </c>
      <c r="F406">
        <v>26</v>
      </c>
      <c r="G406">
        <v>33</v>
      </c>
      <c r="H406" s="1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 s="175">
        <v>0</v>
      </c>
    </row>
    <row r="407" spans="1:14">
      <c r="A407" s="4">
        <v>784</v>
      </c>
      <c r="B407">
        <v>3</v>
      </c>
      <c r="C407">
        <v>10</v>
      </c>
      <c r="D407">
        <v>23</v>
      </c>
      <c r="E407">
        <v>24</v>
      </c>
      <c r="F407">
        <v>31</v>
      </c>
      <c r="G407">
        <v>39</v>
      </c>
      <c r="H407" s="1">
        <v>181</v>
      </c>
      <c r="I407">
        <v>0</v>
      </c>
      <c r="J407">
        <v>0</v>
      </c>
      <c r="K407">
        <v>0</v>
      </c>
      <c r="L407">
        <v>1</v>
      </c>
      <c r="M407">
        <v>1</v>
      </c>
      <c r="N407" s="175">
        <v>0</v>
      </c>
    </row>
    <row r="408" spans="1:14">
      <c r="A408" s="4">
        <v>783</v>
      </c>
      <c r="B408">
        <v>14</v>
      </c>
      <c r="C408">
        <v>15</v>
      </c>
      <c r="D408">
        <v>16</v>
      </c>
      <c r="E408">
        <v>17</v>
      </c>
      <c r="F408">
        <v>38</v>
      </c>
      <c r="G408">
        <v>45</v>
      </c>
      <c r="H408" s="1">
        <v>67</v>
      </c>
      <c r="I408">
        <v>0</v>
      </c>
      <c r="J408">
        <v>0</v>
      </c>
      <c r="K408">
        <v>0</v>
      </c>
      <c r="L408">
        <v>0</v>
      </c>
      <c r="M408">
        <v>5</v>
      </c>
      <c r="N408" s="175">
        <v>0</v>
      </c>
    </row>
    <row r="409" spans="1:14">
      <c r="A409" s="4">
        <v>782</v>
      </c>
      <c r="B409">
        <v>6</v>
      </c>
      <c r="C409">
        <v>18</v>
      </c>
      <c r="D409">
        <v>31</v>
      </c>
      <c r="E409">
        <v>34</v>
      </c>
      <c r="F409">
        <v>38</v>
      </c>
      <c r="G409">
        <v>45</v>
      </c>
      <c r="H409" s="1">
        <v>40</v>
      </c>
      <c r="I409">
        <v>0</v>
      </c>
      <c r="J409">
        <v>0</v>
      </c>
      <c r="K409">
        <v>0</v>
      </c>
      <c r="L409">
        <v>0</v>
      </c>
      <c r="M409">
        <v>1</v>
      </c>
      <c r="N409" s="175">
        <v>0</v>
      </c>
    </row>
    <row r="410" spans="1:14">
      <c r="A410" s="4">
        <v>781</v>
      </c>
      <c r="B410">
        <v>11</v>
      </c>
      <c r="C410">
        <v>16</v>
      </c>
      <c r="D410">
        <v>18</v>
      </c>
      <c r="E410">
        <v>19</v>
      </c>
      <c r="F410">
        <v>24</v>
      </c>
      <c r="G410">
        <v>39</v>
      </c>
      <c r="H410" s="1">
        <v>17</v>
      </c>
      <c r="I410">
        <v>0</v>
      </c>
      <c r="J410">
        <v>0</v>
      </c>
      <c r="K410">
        <v>0</v>
      </c>
      <c r="L410">
        <v>0</v>
      </c>
      <c r="M410">
        <v>2</v>
      </c>
      <c r="N410" s="175">
        <v>0</v>
      </c>
    </row>
    <row r="411" spans="1:14">
      <c r="A411" s="4">
        <v>780</v>
      </c>
      <c r="B411">
        <v>15</v>
      </c>
      <c r="C411">
        <v>17</v>
      </c>
      <c r="D411">
        <v>19</v>
      </c>
      <c r="E411">
        <v>21</v>
      </c>
      <c r="F411">
        <v>27</v>
      </c>
      <c r="G411">
        <v>45</v>
      </c>
      <c r="H411" s="1">
        <v>18</v>
      </c>
      <c r="I411">
        <v>0</v>
      </c>
      <c r="J411">
        <v>0</v>
      </c>
      <c r="K411">
        <v>0</v>
      </c>
      <c r="L411">
        <v>0</v>
      </c>
      <c r="M411">
        <v>0</v>
      </c>
      <c r="N411" s="175">
        <v>0</v>
      </c>
    </row>
    <row r="412" spans="1:14">
      <c r="A412" s="4">
        <v>779</v>
      </c>
      <c r="B412">
        <v>6</v>
      </c>
      <c r="C412">
        <v>12</v>
      </c>
      <c r="D412">
        <v>19</v>
      </c>
      <c r="E412">
        <v>24</v>
      </c>
      <c r="F412">
        <v>34</v>
      </c>
      <c r="G412">
        <v>41</v>
      </c>
      <c r="H412" s="1">
        <v>48</v>
      </c>
      <c r="I412">
        <v>0</v>
      </c>
      <c r="J412">
        <v>0</v>
      </c>
      <c r="K412">
        <v>0</v>
      </c>
      <c r="L412">
        <v>0</v>
      </c>
      <c r="M412">
        <v>3</v>
      </c>
      <c r="N412" s="175">
        <v>0</v>
      </c>
    </row>
    <row r="413" spans="1:14">
      <c r="A413" s="4">
        <v>778</v>
      </c>
      <c r="B413">
        <v>6</v>
      </c>
      <c r="C413">
        <v>21</v>
      </c>
      <c r="D413">
        <v>35</v>
      </c>
      <c r="E413">
        <v>36</v>
      </c>
      <c r="F413">
        <v>37</v>
      </c>
      <c r="G413">
        <v>41</v>
      </c>
      <c r="H413" s="1">
        <v>36</v>
      </c>
      <c r="I413">
        <v>0</v>
      </c>
      <c r="J413">
        <v>0</v>
      </c>
      <c r="K413">
        <v>0</v>
      </c>
      <c r="L413">
        <v>0</v>
      </c>
      <c r="M413">
        <v>0</v>
      </c>
      <c r="N413" s="175">
        <v>0</v>
      </c>
    </row>
    <row r="414" spans="1:14">
      <c r="A414" s="4">
        <v>777</v>
      </c>
      <c r="B414">
        <v>6</v>
      </c>
      <c r="C414">
        <v>12</v>
      </c>
      <c r="D414">
        <v>17</v>
      </c>
      <c r="E414">
        <v>21</v>
      </c>
      <c r="F414">
        <v>34</v>
      </c>
      <c r="G414">
        <v>37</v>
      </c>
      <c r="H414" s="1">
        <v>31</v>
      </c>
      <c r="I414">
        <v>0</v>
      </c>
      <c r="J414">
        <v>0</v>
      </c>
      <c r="K414">
        <v>0</v>
      </c>
      <c r="L414">
        <v>0</v>
      </c>
      <c r="M414">
        <v>0</v>
      </c>
      <c r="N414" s="175">
        <v>0</v>
      </c>
    </row>
    <row r="415" spans="1:14">
      <c r="A415" s="4">
        <v>776</v>
      </c>
      <c r="B415">
        <v>8</v>
      </c>
      <c r="C415">
        <v>9</v>
      </c>
      <c r="D415">
        <v>18</v>
      </c>
      <c r="E415">
        <v>21</v>
      </c>
      <c r="F415">
        <v>28</v>
      </c>
      <c r="G415">
        <v>40</v>
      </c>
      <c r="H415" s="1">
        <v>52</v>
      </c>
      <c r="I415">
        <v>0</v>
      </c>
      <c r="J415">
        <v>0</v>
      </c>
      <c r="K415">
        <v>0</v>
      </c>
      <c r="L415">
        <v>0</v>
      </c>
      <c r="M415">
        <v>1</v>
      </c>
      <c r="N415" s="175">
        <v>0</v>
      </c>
    </row>
    <row r="416" spans="1:14">
      <c r="A416" s="4">
        <v>775</v>
      </c>
      <c r="B416">
        <v>11</v>
      </c>
      <c r="C416">
        <v>12</v>
      </c>
      <c r="D416">
        <v>29</v>
      </c>
      <c r="E416">
        <v>33</v>
      </c>
      <c r="F416">
        <v>38</v>
      </c>
      <c r="G416">
        <v>42</v>
      </c>
      <c r="H416" s="1">
        <v>33</v>
      </c>
      <c r="I416">
        <v>0</v>
      </c>
      <c r="J416">
        <v>0</v>
      </c>
      <c r="K416">
        <v>0</v>
      </c>
      <c r="L416">
        <v>0</v>
      </c>
      <c r="M416">
        <v>3</v>
      </c>
      <c r="N416" s="175">
        <v>0</v>
      </c>
    </row>
    <row r="417" spans="1:14">
      <c r="A417" s="4">
        <v>774</v>
      </c>
      <c r="B417">
        <v>12</v>
      </c>
      <c r="C417">
        <v>15</v>
      </c>
      <c r="D417">
        <v>18</v>
      </c>
      <c r="E417">
        <v>28</v>
      </c>
      <c r="F417">
        <v>34</v>
      </c>
      <c r="G417">
        <v>42</v>
      </c>
      <c r="H417" s="1">
        <v>139</v>
      </c>
      <c r="I417">
        <v>0</v>
      </c>
      <c r="J417">
        <v>0</v>
      </c>
      <c r="K417">
        <v>0</v>
      </c>
      <c r="L417">
        <v>1</v>
      </c>
      <c r="M417">
        <v>4</v>
      </c>
      <c r="N417" s="175">
        <v>0</v>
      </c>
    </row>
    <row r="418" spans="1:14">
      <c r="A418" s="4">
        <v>773</v>
      </c>
      <c r="B418">
        <v>8</v>
      </c>
      <c r="C418">
        <v>12</v>
      </c>
      <c r="D418">
        <v>19</v>
      </c>
      <c r="E418">
        <v>21</v>
      </c>
      <c r="F418">
        <v>31</v>
      </c>
      <c r="G418">
        <v>35</v>
      </c>
      <c r="H418" s="1">
        <v>60</v>
      </c>
      <c r="I418">
        <v>0</v>
      </c>
      <c r="J418">
        <v>0</v>
      </c>
      <c r="K418">
        <v>0</v>
      </c>
      <c r="L418">
        <v>0</v>
      </c>
      <c r="M418">
        <v>5</v>
      </c>
      <c r="N418" s="175">
        <v>0</v>
      </c>
    </row>
    <row r="419" spans="1:14">
      <c r="A419" s="4">
        <v>772</v>
      </c>
      <c r="B419">
        <v>5</v>
      </c>
      <c r="C419">
        <v>6</v>
      </c>
      <c r="D419">
        <v>11</v>
      </c>
      <c r="E419">
        <v>14</v>
      </c>
      <c r="F419">
        <v>21</v>
      </c>
      <c r="G419">
        <v>41</v>
      </c>
      <c r="H419" s="1">
        <v>5</v>
      </c>
      <c r="I419">
        <v>0</v>
      </c>
      <c r="J419">
        <v>0</v>
      </c>
      <c r="K419">
        <v>0</v>
      </c>
      <c r="L419">
        <v>0</v>
      </c>
      <c r="M419">
        <v>0</v>
      </c>
      <c r="N419" s="175">
        <v>0</v>
      </c>
    </row>
    <row r="420" spans="1:14">
      <c r="A420" s="4">
        <v>771</v>
      </c>
      <c r="B420">
        <v>6</v>
      </c>
      <c r="C420">
        <v>10</v>
      </c>
      <c r="D420">
        <v>17</v>
      </c>
      <c r="E420">
        <v>18</v>
      </c>
      <c r="F420">
        <v>21</v>
      </c>
      <c r="G420">
        <v>29</v>
      </c>
      <c r="H420" s="1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 s="175">
        <v>0</v>
      </c>
    </row>
    <row r="421" spans="1:14">
      <c r="A421" s="4">
        <v>770</v>
      </c>
      <c r="B421">
        <v>1</v>
      </c>
      <c r="C421">
        <v>9</v>
      </c>
      <c r="D421">
        <v>12</v>
      </c>
      <c r="E421">
        <v>23</v>
      </c>
      <c r="F421">
        <v>39</v>
      </c>
      <c r="G421">
        <v>43</v>
      </c>
      <c r="H421" s="1">
        <v>96</v>
      </c>
      <c r="I421">
        <v>0</v>
      </c>
      <c r="J421">
        <v>0</v>
      </c>
      <c r="K421">
        <v>0</v>
      </c>
      <c r="L421">
        <v>0</v>
      </c>
      <c r="M421">
        <v>2</v>
      </c>
      <c r="N421" s="175">
        <v>0</v>
      </c>
    </row>
    <row r="422" spans="1:14">
      <c r="A422" s="4">
        <v>769</v>
      </c>
      <c r="B422">
        <v>5</v>
      </c>
      <c r="C422">
        <v>7</v>
      </c>
      <c r="D422">
        <v>11</v>
      </c>
      <c r="E422">
        <v>16</v>
      </c>
      <c r="F422">
        <v>41</v>
      </c>
      <c r="G422">
        <v>45</v>
      </c>
      <c r="H422" s="1">
        <v>167</v>
      </c>
      <c r="I422">
        <v>0</v>
      </c>
      <c r="J422">
        <v>0</v>
      </c>
      <c r="K422">
        <v>0</v>
      </c>
      <c r="L422">
        <v>0</v>
      </c>
      <c r="M422">
        <v>3</v>
      </c>
      <c r="N422" s="175">
        <v>0</v>
      </c>
    </row>
    <row r="423" spans="1:14">
      <c r="A423" s="4">
        <v>768</v>
      </c>
      <c r="B423">
        <v>7</v>
      </c>
      <c r="C423">
        <v>27</v>
      </c>
      <c r="D423">
        <v>29</v>
      </c>
      <c r="E423">
        <v>30</v>
      </c>
      <c r="F423">
        <v>38</v>
      </c>
      <c r="G423">
        <v>44</v>
      </c>
      <c r="H423" s="1">
        <v>49</v>
      </c>
      <c r="I423">
        <v>0</v>
      </c>
      <c r="J423">
        <v>0</v>
      </c>
      <c r="K423">
        <v>0</v>
      </c>
      <c r="L423">
        <v>0</v>
      </c>
      <c r="M423">
        <v>0</v>
      </c>
      <c r="N423" s="175">
        <v>0</v>
      </c>
    </row>
    <row r="424" spans="1:14">
      <c r="A424" s="4">
        <v>767</v>
      </c>
      <c r="B424">
        <v>5</v>
      </c>
      <c r="C424">
        <v>15</v>
      </c>
      <c r="D424">
        <v>20</v>
      </c>
      <c r="E424">
        <v>31</v>
      </c>
      <c r="F424">
        <v>34</v>
      </c>
      <c r="G424">
        <v>42</v>
      </c>
      <c r="H424" s="1">
        <v>94</v>
      </c>
      <c r="I424">
        <v>0</v>
      </c>
      <c r="J424">
        <v>0</v>
      </c>
      <c r="K424">
        <v>0</v>
      </c>
      <c r="L424">
        <v>0</v>
      </c>
      <c r="M424">
        <v>2</v>
      </c>
      <c r="N424" s="175">
        <v>0</v>
      </c>
    </row>
    <row r="425" spans="1:14">
      <c r="A425" s="4">
        <v>766</v>
      </c>
      <c r="B425">
        <v>9</v>
      </c>
      <c r="C425">
        <v>30</v>
      </c>
      <c r="D425">
        <v>34</v>
      </c>
      <c r="E425">
        <v>35</v>
      </c>
      <c r="F425">
        <v>39</v>
      </c>
      <c r="G425">
        <v>41</v>
      </c>
      <c r="H425" s="1">
        <v>92</v>
      </c>
      <c r="I425">
        <v>0</v>
      </c>
      <c r="J425">
        <v>0</v>
      </c>
      <c r="K425">
        <v>0</v>
      </c>
      <c r="L425">
        <v>0</v>
      </c>
      <c r="M425">
        <v>1</v>
      </c>
      <c r="N425" s="175">
        <v>0</v>
      </c>
    </row>
    <row r="426" spans="1:14">
      <c r="A426" s="4">
        <v>765</v>
      </c>
      <c r="B426">
        <v>1</v>
      </c>
      <c r="C426">
        <v>3</v>
      </c>
      <c r="D426">
        <v>8</v>
      </c>
      <c r="E426">
        <v>12</v>
      </c>
      <c r="F426">
        <v>42</v>
      </c>
      <c r="G426">
        <v>43</v>
      </c>
      <c r="H426" s="1">
        <v>130</v>
      </c>
      <c r="I426">
        <v>0</v>
      </c>
      <c r="J426">
        <v>0</v>
      </c>
      <c r="K426">
        <v>2</v>
      </c>
      <c r="L426">
        <v>5</v>
      </c>
      <c r="N426" s="175">
        <v>0</v>
      </c>
    </row>
    <row r="427" spans="1:14">
      <c r="A427" s="4">
        <v>764</v>
      </c>
      <c r="B427">
        <v>7</v>
      </c>
      <c r="C427">
        <v>22</v>
      </c>
      <c r="D427">
        <v>24</v>
      </c>
      <c r="E427">
        <v>31</v>
      </c>
      <c r="F427">
        <v>34</v>
      </c>
      <c r="G427">
        <v>36</v>
      </c>
      <c r="H427" s="1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 s="175">
        <v>0</v>
      </c>
    </row>
    <row r="428" spans="1:14">
      <c r="A428" s="4">
        <v>763</v>
      </c>
      <c r="B428">
        <v>3</v>
      </c>
      <c r="C428">
        <v>8</v>
      </c>
      <c r="D428">
        <v>16</v>
      </c>
      <c r="E428">
        <v>32</v>
      </c>
      <c r="F428">
        <v>34</v>
      </c>
      <c r="G428">
        <v>43</v>
      </c>
      <c r="H428" s="1">
        <v>113</v>
      </c>
      <c r="I428">
        <v>0</v>
      </c>
      <c r="J428">
        <v>0</v>
      </c>
      <c r="K428">
        <v>0</v>
      </c>
      <c r="L428">
        <v>2</v>
      </c>
      <c r="M428">
        <v>5</v>
      </c>
      <c r="N428" s="175">
        <v>0</v>
      </c>
    </row>
    <row r="429" spans="1:14">
      <c r="A429" s="4">
        <v>762</v>
      </c>
      <c r="B429">
        <v>1</v>
      </c>
      <c r="C429">
        <v>3</v>
      </c>
      <c r="D429">
        <v>12</v>
      </c>
      <c r="E429">
        <v>21</v>
      </c>
      <c r="F429">
        <v>26</v>
      </c>
      <c r="G429">
        <v>41</v>
      </c>
      <c r="H429" s="1">
        <v>143</v>
      </c>
      <c r="I429">
        <v>0</v>
      </c>
      <c r="J429">
        <v>0</v>
      </c>
      <c r="K429">
        <v>0</v>
      </c>
      <c r="L429">
        <v>1</v>
      </c>
      <c r="M429">
        <v>2</v>
      </c>
      <c r="N429" s="175">
        <v>0</v>
      </c>
    </row>
    <row r="430" spans="1:14">
      <c r="A430" s="4">
        <v>761</v>
      </c>
      <c r="B430">
        <v>4</v>
      </c>
      <c r="C430">
        <v>7</v>
      </c>
      <c r="D430">
        <v>11</v>
      </c>
      <c r="E430">
        <v>24</v>
      </c>
      <c r="F430">
        <v>42</v>
      </c>
      <c r="G430">
        <v>45</v>
      </c>
      <c r="H430" s="1">
        <v>121</v>
      </c>
      <c r="I430">
        <v>0</v>
      </c>
      <c r="J430">
        <v>0</v>
      </c>
      <c r="K430">
        <v>0</v>
      </c>
      <c r="L430">
        <v>0</v>
      </c>
      <c r="M430">
        <v>0</v>
      </c>
      <c r="N430" s="175">
        <v>0</v>
      </c>
    </row>
    <row r="431" spans="1:14">
      <c r="A431" s="4">
        <v>760</v>
      </c>
      <c r="B431">
        <v>10</v>
      </c>
      <c r="C431">
        <v>22</v>
      </c>
      <c r="D431">
        <v>27</v>
      </c>
      <c r="E431">
        <v>31</v>
      </c>
      <c r="F431">
        <v>42</v>
      </c>
      <c r="G431">
        <v>43</v>
      </c>
      <c r="H431" s="1">
        <v>42</v>
      </c>
      <c r="I431">
        <v>0</v>
      </c>
      <c r="J431">
        <v>0</v>
      </c>
      <c r="K431">
        <v>0</v>
      </c>
      <c r="L431">
        <v>0</v>
      </c>
      <c r="M431">
        <v>0</v>
      </c>
      <c r="N431" s="175">
        <v>0</v>
      </c>
    </row>
    <row r="432" spans="1:14">
      <c r="A432" s="4">
        <v>759</v>
      </c>
      <c r="B432">
        <v>9</v>
      </c>
      <c r="C432">
        <v>33</v>
      </c>
      <c r="D432">
        <v>36</v>
      </c>
      <c r="E432">
        <v>40</v>
      </c>
      <c r="F432">
        <v>42</v>
      </c>
      <c r="G432">
        <v>43</v>
      </c>
      <c r="H432" s="1">
        <v>81</v>
      </c>
      <c r="I432">
        <v>0</v>
      </c>
      <c r="J432">
        <v>0</v>
      </c>
      <c r="K432">
        <v>0</v>
      </c>
      <c r="L432">
        <v>0</v>
      </c>
      <c r="M432">
        <v>1</v>
      </c>
      <c r="N432" s="175">
        <v>0</v>
      </c>
    </row>
    <row r="433" spans="1:14">
      <c r="A433" s="4">
        <v>758</v>
      </c>
      <c r="B433">
        <v>5</v>
      </c>
      <c r="C433">
        <v>9</v>
      </c>
      <c r="D433">
        <v>12</v>
      </c>
      <c r="E433">
        <v>30</v>
      </c>
      <c r="F433">
        <v>39</v>
      </c>
      <c r="G433">
        <v>43</v>
      </c>
      <c r="H433" s="1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 s="175">
        <v>0</v>
      </c>
    </row>
    <row r="434" spans="1:14">
      <c r="A434" s="4">
        <v>757</v>
      </c>
      <c r="B434">
        <v>6</v>
      </c>
      <c r="C434">
        <v>7</v>
      </c>
      <c r="D434">
        <v>11</v>
      </c>
      <c r="E434">
        <v>17</v>
      </c>
      <c r="F434">
        <v>33</v>
      </c>
      <c r="G434">
        <v>44</v>
      </c>
      <c r="H434" s="1">
        <v>2</v>
      </c>
      <c r="I434">
        <v>0</v>
      </c>
      <c r="J434">
        <v>0</v>
      </c>
      <c r="K434">
        <v>0</v>
      </c>
      <c r="L434">
        <v>0</v>
      </c>
      <c r="M434">
        <v>0</v>
      </c>
      <c r="N434" s="175">
        <v>0</v>
      </c>
    </row>
    <row r="435" spans="1:14">
      <c r="A435" s="4">
        <v>756</v>
      </c>
      <c r="B435">
        <v>10</v>
      </c>
      <c r="C435">
        <v>14</v>
      </c>
      <c r="D435">
        <v>16</v>
      </c>
      <c r="E435">
        <v>18</v>
      </c>
      <c r="F435">
        <v>27</v>
      </c>
      <c r="G435">
        <v>28</v>
      </c>
      <c r="H435" s="1">
        <v>33</v>
      </c>
      <c r="I435">
        <v>0</v>
      </c>
      <c r="J435">
        <v>0</v>
      </c>
      <c r="K435">
        <v>0</v>
      </c>
      <c r="L435">
        <v>0</v>
      </c>
      <c r="M435">
        <v>0</v>
      </c>
      <c r="N435" s="175">
        <v>0</v>
      </c>
    </row>
    <row r="436" spans="1:14">
      <c r="A436" s="4">
        <v>755</v>
      </c>
      <c r="B436">
        <v>13</v>
      </c>
      <c r="C436">
        <v>14</v>
      </c>
      <c r="D436">
        <v>26</v>
      </c>
      <c r="E436">
        <v>28</v>
      </c>
      <c r="F436">
        <v>30</v>
      </c>
      <c r="G436">
        <v>36</v>
      </c>
      <c r="H436" s="1">
        <v>17</v>
      </c>
      <c r="I436">
        <v>0</v>
      </c>
      <c r="J436">
        <v>0</v>
      </c>
      <c r="K436">
        <v>0</v>
      </c>
      <c r="L436">
        <v>0</v>
      </c>
      <c r="M436">
        <v>0</v>
      </c>
      <c r="N436" s="175">
        <v>0</v>
      </c>
    </row>
    <row r="437" spans="1:14">
      <c r="A437" s="4">
        <v>754</v>
      </c>
      <c r="B437">
        <v>2</v>
      </c>
      <c r="C437">
        <v>8</v>
      </c>
      <c r="D437">
        <v>17</v>
      </c>
      <c r="E437">
        <v>24</v>
      </c>
      <c r="F437">
        <v>29</v>
      </c>
      <c r="G437">
        <v>31</v>
      </c>
      <c r="H437" s="1">
        <v>153</v>
      </c>
      <c r="I437">
        <v>0</v>
      </c>
      <c r="J437">
        <v>0</v>
      </c>
      <c r="K437">
        <v>0</v>
      </c>
      <c r="L437">
        <v>1</v>
      </c>
      <c r="M437">
        <v>9</v>
      </c>
      <c r="N437" s="175">
        <v>0</v>
      </c>
    </row>
    <row r="438" spans="1:14">
      <c r="A438" s="4">
        <v>753</v>
      </c>
      <c r="B438">
        <v>2</v>
      </c>
      <c r="C438">
        <v>17</v>
      </c>
      <c r="D438">
        <v>19</v>
      </c>
      <c r="E438">
        <v>24</v>
      </c>
      <c r="F438">
        <v>37</v>
      </c>
      <c r="G438">
        <v>41</v>
      </c>
      <c r="H438" s="1">
        <v>6</v>
      </c>
      <c r="I438">
        <v>0</v>
      </c>
      <c r="J438">
        <v>0</v>
      </c>
      <c r="K438">
        <v>0</v>
      </c>
      <c r="L438">
        <v>0</v>
      </c>
      <c r="M438">
        <v>0</v>
      </c>
      <c r="N438" s="175">
        <v>0</v>
      </c>
    </row>
    <row r="439" spans="1:14">
      <c r="A439" s="4">
        <v>752</v>
      </c>
      <c r="B439">
        <v>4</v>
      </c>
      <c r="C439">
        <v>16</v>
      </c>
      <c r="D439">
        <v>20</v>
      </c>
      <c r="E439">
        <v>33</v>
      </c>
      <c r="F439">
        <v>40</v>
      </c>
      <c r="G439">
        <v>43</v>
      </c>
      <c r="H439" s="1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 s="175">
        <v>0</v>
      </c>
    </row>
    <row r="440" spans="1:14">
      <c r="A440" s="4">
        <v>751</v>
      </c>
      <c r="B440">
        <v>3</v>
      </c>
      <c r="C440">
        <v>4</v>
      </c>
      <c r="D440">
        <v>16</v>
      </c>
      <c r="E440">
        <v>20</v>
      </c>
      <c r="F440">
        <v>28</v>
      </c>
      <c r="G440">
        <v>44</v>
      </c>
      <c r="H440" s="1">
        <v>64</v>
      </c>
      <c r="I440">
        <v>0</v>
      </c>
      <c r="J440">
        <v>0</v>
      </c>
      <c r="K440">
        <v>0</v>
      </c>
      <c r="L440">
        <v>0</v>
      </c>
      <c r="M440">
        <v>0</v>
      </c>
      <c r="N440" s="175">
        <v>0</v>
      </c>
    </row>
    <row r="441" spans="1:14">
      <c r="A441" s="4">
        <v>750</v>
      </c>
      <c r="B441">
        <v>1</v>
      </c>
      <c r="C441">
        <v>2</v>
      </c>
      <c r="D441">
        <v>15</v>
      </c>
      <c r="E441">
        <v>19</v>
      </c>
      <c r="F441">
        <v>24</v>
      </c>
      <c r="G441">
        <v>36</v>
      </c>
      <c r="H441" s="1">
        <v>108</v>
      </c>
      <c r="I441">
        <v>0</v>
      </c>
      <c r="J441">
        <v>0</v>
      </c>
      <c r="K441">
        <v>0</v>
      </c>
      <c r="L441">
        <v>0</v>
      </c>
      <c r="M441">
        <v>3</v>
      </c>
      <c r="N441" s="175">
        <v>0</v>
      </c>
    </row>
    <row r="442" spans="1:14">
      <c r="A442" s="4">
        <v>749</v>
      </c>
      <c r="B442">
        <v>12</v>
      </c>
      <c r="C442">
        <v>14</v>
      </c>
      <c r="D442">
        <v>24</v>
      </c>
      <c r="E442">
        <v>26</v>
      </c>
      <c r="F442">
        <v>34</v>
      </c>
      <c r="G442">
        <v>45</v>
      </c>
      <c r="H442" s="1">
        <v>9</v>
      </c>
      <c r="I442">
        <v>0</v>
      </c>
      <c r="J442">
        <v>0</v>
      </c>
      <c r="K442">
        <v>0</v>
      </c>
      <c r="L442">
        <v>0</v>
      </c>
      <c r="M442">
        <v>0</v>
      </c>
      <c r="N442" s="175">
        <v>0</v>
      </c>
    </row>
    <row r="443" spans="1:14">
      <c r="A443" s="4">
        <v>748</v>
      </c>
      <c r="B443">
        <v>3</v>
      </c>
      <c r="C443">
        <v>10</v>
      </c>
      <c r="D443">
        <v>13</v>
      </c>
      <c r="E443">
        <v>22</v>
      </c>
      <c r="F443">
        <v>31</v>
      </c>
      <c r="G443">
        <v>32</v>
      </c>
      <c r="H443" s="1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 s="175">
        <v>0</v>
      </c>
    </row>
    <row r="444" spans="1:14">
      <c r="A444" s="4">
        <v>747</v>
      </c>
      <c r="B444">
        <v>7</v>
      </c>
      <c r="C444">
        <v>9</v>
      </c>
      <c r="D444">
        <v>12</v>
      </c>
      <c r="E444">
        <v>14</v>
      </c>
      <c r="F444">
        <v>23</v>
      </c>
      <c r="G444">
        <v>28</v>
      </c>
      <c r="H444" s="1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 s="175">
        <v>0</v>
      </c>
    </row>
    <row r="445" spans="1:14">
      <c r="A445" s="4">
        <v>746</v>
      </c>
      <c r="B445">
        <v>3</v>
      </c>
      <c r="C445">
        <v>12</v>
      </c>
      <c r="D445">
        <v>33</v>
      </c>
      <c r="E445">
        <v>36</v>
      </c>
      <c r="F445">
        <v>42</v>
      </c>
      <c r="G445">
        <v>45</v>
      </c>
      <c r="H445" s="1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 s="175">
        <v>0</v>
      </c>
    </row>
    <row r="446" spans="1:14">
      <c r="A446" s="4">
        <v>745</v>
      </c>
      <c r="B446">
        <v>1</v>
      </c>
      <c r="C446">
        <v>2</v>
      </c>
      <c r="D446">
        <v>3</v>
      </c>
      <c r="E446">
        <v>9</v>
      </c>
      <c r="F446">
        <v>12</v>
      </c>
      <c r="G446">
        <v>23</v>
      </c>
      <c r="H446" s="1">
        <v>234</v>
      </c>
      <c r="I446">
        <v>0</v>
      </c>
      <c r="J446">
        <v>0</v>
      </c>
      <c r="K446">
        <v>0</v>
      </c>
      <c r="L446">
        <v>0</v>
      </c>
      <c r="M446">
        <v>0</v>
      </c>
      <c r="N446" s="175">
        <v>0</v>
      </c>
    </row>
    <row r="447" spans="1:14">
      <c r="A447" s="4">
        <v>744</v>
      </c>
      <c r="B447">
        <v>10</v>
      </c>
      <c r="C447">
        <v>15</v>
      </c>
      <c r="D447">
        <v>18</v>
      </c>
      <c r="E447">
        <v>21</v>
      </c>
      <c r="F447">
        <v>34</v>
      </c>
      <c r="G447">
        <v>41</v>
      </c>
      <c r="H447" s="1">
        <v>113</v>
      </c>
      <c r="I447">
        <v>0</v>
      </c>
      <c r="J447">
        <v>0</v>
      </c>
      <c r="K447">
        <v>0</v>
      </c>
      <c r="L447">
        <v>0</v>
      </c>
      <c r="M447">
        <v>4</v>
      </c>
      <c r="N447" s="175">
        <v>0</v>
      </c>
    </row>
    <row r="448" spans="1:14">
      <c r="A448" s="4">
        <v>743</v>
      </c>
      <c r="B448">
        <v>15</v>
      </c>
      <c r="C448">
        <v>19</v>
      </c>
      <c r="D448">
        <v>21</v>
      </c>
      <c r="E448">
        <v>34</v>
      </c>
      <c r="F448">
        <v>41</v>
      </c>
      <c r="G448">
        <v>44</v>
      </c>
      <c r="H448" s="1">
        <v>61</v>
      </c>
      <c r="I448">
        <v>0</v>
      </c>
      <c r="J448">
        <v>0</v>
      </c>
      <c r="K448">
        <v>0</v>
      </c>
      <c r="L448">
        <v>1</v>
      </c>
      <c r="M448">
        <v>0</v>
      </c>
      <c r="N448" s="175">
        <v>0</v>
      </c>
    </row>
    <row r="449" spans="1:14">
      <c r="A449" s="4">
        <v>742</v>
      </c>
      <c r="B449">
        <v>8</v>
      </c>
      <c r="C449">
        <v>10</v>
      </c>
      <c r="D449">
        <v>13</v>
      </c>
      <c r="E449">
        <v>36</v>
      </c>
      <c r="F449">
        <v>37</v>
      </c>
      <c r="G449">
        <v>40</v>
      </c>
      <c r="H449" s="1">
        <v>75</v>
      </c>
      <c r="I449">
        <v>0</v>
      </c>
      <c r="J449">
        <v>0</v>
      </c>
      <c r="K449">
        <v>0</v>
      </c>
      <c r="L449">
        <v>0</v>
      </c>
      <c r="M449">
        <v>0</v>
      </c>
      <c r="N449" s="175">
        <v>0</v>
      </c>
    </row>
    <row r="450" spans="1:14">
      <c r="A450" s="4">
        <v>741</v>
      </c>
      <c r="B450">
        <v>5</v>
      </c>
      <c r="C450">
        <v>21</v>
      </c>
      <c r="D450">
        <v>27</v>
      </c>
      <c r="E450">
        <v>34</v>
      </c>
      <c r="F450">
        <v>44</v>
      </c>
      <c r="G450">
        <v>45</v>
      </c>
      <c r="H450" s="1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 s="175">
        <v>0</v>
      </c>
    </row>
    <row r="451" spans="1:14">
      <c r="A451" s="4">
        <v>740</v>
      </c>
      <c r="B451">
        <v>4</v>
      </c>
      <c r="C451">
        <v>8</v>
      </c>
      <c r="D451">
        <v>9</v>
      </c>
      <c r="E451">
        <v>16</v>
      </c>
      <c r="F451">
        <v>17</v>
      </c>
      <c r="G451">
        <v>19</v>
      </c>
      <c r="H451" s="1">
        <v>48</v>
      </c>
      <c r="I451">
        <v>0</v>
      </c>
      <c r="J451">
        <v>0</v>
      </c>
      <c r="K451">
        <v>0</v>
      </c>
      <c r="L451">
        <v>0</v>
      </c>
      <c r="M451">
        <v>0</v>
      </c>
      <c r="N451" s="175">
        <v>0</v>
      </c>
    </row>
    <row r="452" spans="1:14">
      <c r="A452" s="4">
        <v>739</v>
      </c>
      <c r="B452">
        <v>7</v>
      </c>
      <c r="C452">
        <v>22</v>
      </c>
      <c r="D452">
        <v>29</v>
      </c>
      <c r="E452">
        <v>33</v>
      </c>
      <c r="F452">
        <v>34</v>
      </c>
      <c r="G452">
        <v>35</v>
      </c>
      <c r="H452" s="1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 s="175">
        <v>0</v>
      </c>
    </row>
    <row r="453" spans="1:14">
      <c r="A453" s="4">
        <v>738</v>
      </c>
      <c r="B453">
        <v>23</v>
      </c>
      <c r="C453">
        <v>27</v>
      </c>
      <c r="D453">
        <v>28</v>
      </c>
      <c r="E453">
        <v>38</v>
      </c>
      <c r="F453">
        <v>42</v>
      </c>
      <c r="G453">
        <v>43</v>
      </c>
      <c r="H453" s="1">
        <v>83</v>
      </c>
      <c r="I453">
        <v>0</v>
      </c>
      <c r="J453">
        <v>0</v>
      </c>
      <c r="K453">
        <v>0</v>
      </c>
      <c r="L453">
        <v>0</v>
      </c>
      <c r="M453">
        <v>0</v>
      </c>
      <c r="N453" s="175">
        <v>0</v>
      </c>
    </row>
    <row r="454" spans="1:14">
      <c r="A454" s="4">
        <v>737</v>
      </c>
      <c r="B454">
        <v>13</v>
      </c>
      <c r="C454">
        <v>15</v>
      </c>
      <c r="D454">
        <v>18</v>
      </c>
      <c r="E454">
        <v>24</v>
      </c>
      <c r="F454">
        <v>27</v>
      </c>
      <c r="G454">
        <v>41</v>
      </c>
      <c r="H454" s="1">
        <v>4</v>
      </c>
      <c r="I454">
        <v>0</v>
      </c>
      <c r="J454">
        <v>0</v>
      </c>
      <c r="K454">
        <v>0</v>
      </c>
      <c r="L454">
        <v>0</v>
      </c>
      <c r="M454">
        <v>0</v>
      </c>
      <c r="N454" s="175">
        <v>0</v>
      </c>
    </row>
    <row r="455" spans="1:14">
      <c r="A455" s="4">
        <v>736</v>
      </c>
      <c r="B455">
        <v>2</v>
      </c>
      <c r="C455">
        <v>11</v>
      </c>
      <c r="D455">
        <v>17</v>
      </c>
      <c r="E455">
        <v>18</v>
      </c>
      <c r="F455">
        <v>21</v>
      </c>
      <c r="G455">
        <v>27</v>
      </c>
      <c r="H455" s="1">
        <v>105</v>
      </c>
      <c r="I455">
        <v>0</v>
      </c>
      <c r="J455">
        <v>0</v>
      </c>
      <c r="K455">
        <v>0</v>
      </c>
      <c r="L455">
        <v>0</v>
      </c>
      <c r="M455">
        <v>1</v>
      </c>
      <c r="N455" s="175">
        <v>0</v>
      </c>
    </row>
    <row r="456" spans="1:14">
      <c r="A456" s="4">
        <v>735</v>
      </c>
      <c r="B456">
        <v>5</v>
      </c>
      <c r="C456">
        <v>10</v>
      </c>
      <c r="D456">
        <v>13</v>
      </c>
      <c r="E456">
        <v>27</v>
      </c>
      <c r="F456">
        <v>37</v>
      </c>
      <c r="G456">
        <v>41</v>
      </c>
      <c r="H456" s="1">
        <v>118</v>
      </c>
      <c r="I456">
        <v>0</v>
      </c>
      <c r="J456">
        <v>0</v>
      </c>
      <c r="K456">
        <v>0</v>
      </c>
      <c r="L456">
        <v>0</v>
      </c>
      <c r="M456">
        <v>3</v>
      </c>
      <c r="N456" s="175">
        <v>0</v>
      </c>
    </row>
    <row r="457" spans="1:14">
      <c r="A457" s="4">
        <v>734</v>
      </c>
      <c r="B457">
        <v>6</v>
      </c>
      <c r="C457">
        <v>16</v>
      </c>
      <c r="D457">
        <v>37</v>
      </c>
      <c r="E457">
        <v>38</v>
      </c>
      <c r="F457">
        <v>41</v>
      </c>
      <c r="G457">
        <v>45</v>
      </c>
      <c r="H457" s="1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 s="175">
        <v>0</v>
      </c>
    </row>
    <row r="458" spans="1:14">
      <c r="A458" s="4">
        <v>733</v>
      </c>
      <c r="B458">
        <v>11</v>
      </c>
      <c r="C458">
        <v>24</v>
      </c>
      <c r="D458">
        <v>32</v>
      </c>
      <c r="E458">
        <v>33</v>
      </c>
      <c r="F458">
        <v>35</v>
      </c>
      <c r="G458">
        <v>40</v>
      </c>
      <c r="H458" s="1">
        <v>72</v>
      </c>
      <c r="I458">
        <v>0</v>
      </c>
      <c r="J458">
        <v>0</v>
      </c>
      <c r="K458">
        <v>0</v>
      </c>
      <c r="L458">
        <v>0</v>
      </c>
      <c r="M458">
        <v>1</v>
      </c>
      <c r="N458" s="175">
        <v>0</v>
      </c>
    </row>
    <row r="459" spans="1:14">
      <c r="A459" s="4">
        <v>732</v>
      </c>
      <c r="B459">
        <v>2</v>
      </c>
      <c r="C459">
        <v>4</v>
      </c>
      <c r="D459">
        <v>5</v>
      </c>
      <c r="E459">
        <v>17</v>
      </c>
      <c r="F459">
        <v>27</v>
      </c>
      <c r="G459">
        <v>32</v>
      </c>
      <c r="H459" s="1">
        <v>114</v>
      </c>
      <c r="I459">
        <v>0</v>
      </c>
      <c r="J459">
        <v>0</v>
      </c>
      <c r="K459">
        <v>0</v>
      </c>
      <c r="L459">
        <v>0</v>
      </c>
      <c r="M459">
        <v>1</v>
      </c>
      <c r="N459" s="175">
        <v>0</v>
      </c>
    </row>
    <row r="460" spans="1:14">
      <c r="A460" s="4">
        <v>731</v>
      </c>
      <c r="B460">
        <v>2</v>
      </c>
      <c r="C460">
        <v>7</v>
      </c>
      <c r="D460">
        <v>13</v>
      </c>
      <c r="E460">
        <v>25</v>
      </c>
      <c r="F460">
        <v>42</v>
      </c>
      <c r="G460">
        <v>45</v>
      </c>
      <c r="H460" s="1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 s="175">
        <v>0</v>
      </c>
    </row>
    <row r="461" spans="1:14">
      <c r="A461" s="4">
        <v>730</v>
      </c>
      <c r="B461">
        <v>4</v>
      </c>
      <c r="C461">
        <v>10</v>
      </c>
      <c r="D461">
        <v>14</v>
      </c>
      <c r="E461">
        <v>15</v>
      </c>
      <c r="F461">
        <v>18</v>
      </c>
      <c r="G461">
        <v>22</v>
      </c>
      <c r="H461" s="1">
        <v>72</v>
      </c>
      <c r="I461">
        <v>0</v>
      </c>
      <c r="J461">
        <v>0</v>
      </c>
      <c r="K461">
        <v>0</v>
      </c>
      <c r="L461">
        <v>0</v>
      </c>
      <c r="M461">
        <v>3</v>
      </c>
      <c r="N461" s="175">
        <v>0</v>
      </c>
    </row>
    <row r="462" spans="1:14">
      <c r="A462" s="4">
        <v>729</v>
      </c>
      <c r="B462">
        <v>11</v>
      </c>
      <c r="C462">
        <v>17</v>
      </c>
      <c r="D462">
        <v>21</v>
      </c>
      <c r="E462">
        <v>26</v>
      </c>
      <c r="F462">
        <v>36</v>
      </c>
      <c r="G462">
        <v>45</v>
      </c>
      <c r="H462" s="1">
        <v>6</v>
      </c>
      <c r="I462">
        <v>0</v>
      </c>
      <c r="J462">
        <v>0</v>
      </c>
      <c r="K462">
        <v>0</v>
      </c>
      <c r="L462">
        <v>0</v>
      </c>
      <c r="M462">
        <v>0</v>
      </c>
      <c r="N462" s="175">
        <v>0</v>
      </c>
    </row>
    <row r="463" spans="1:14">
      <c r="A463" s="4">
        <v>728</v>
      </c>
      <c r="B463">
        <v>3</v>
      </c>
      <c r="C463">
        <v>6</v>
      </c>
      <c r="D463">
        <v>10</v>
      </c>
      <c r="E463">
        <v>30</v>
      </c>
      <c r="F463">
        <v>34</v>
      </c>
      <c r="G463">
        <v>37</v>
      </c>
      <c r="H463" s="1">
        <v>30</v>
      </c>
      <c r="I463">
        <v>0</v>
      </c>
      <c r="J463">
        <v>0</v>
      </c>
      <c r="K463">
        <v>0</v>
      </c>
      <c r="L463">
        <v>0</v>
      </c>
      <c r="M463">
        <v>0</v>
      </c>
      <c r="N463" s="175">
        <v>0</v>
      </c>
    </row>
    <row r="464" spans="1:14">
      <c r="A464" s="4">
        <v>727</v>
      </c>
      <c r="B464">
        <v>7</v>
      </c>
      <c r="C464">
        <v>8</v>
      </c>
      <c r="D464">
        <v>10</v>
      </c>
      <c r="E464">
        <v>19</v>
      </c>
      <c r="F464">
        <v>21</v>
      </c>
      <c r="G464">
        <v>31</v>
      </c>
      <c r="H464" s="1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 s="175">
        <v>0</v>
      </c>
    </row>
    <row r="465" spans="1:14">
      <c r="A465" s="4">
        <v>726</v>
      </c>
      <c r="B465">
        <v>1</v>
      </c>
      <c r="C465">
        <v>11</v>
      </c>
      <c r="D465">
        <v>21</v>
      </c>
      <c r="E465">
        <v>23</v>
      </c>
      <c r="F465">
        <v>34</v>
      </c>
      <c r="G465">
        <v>44</v>
      </c>
      <c r="H465" s="1">
        <v>83</v>
      </c>
      <c r="I465">
        <v>0</v>
      </c>
      <c r="J465">
        <v>0</v>
      </c>
      <c r="K465">
        <v>0</v>
      </c>
      <c r="L465">
        <v>0</v>
      </c>
      <c r="M465">
        <v>3</v>
      </c>
      <c r="N465" s="175">
        <v>0</v>
      </c>
    </row>
    <row r="466" spans="1:14">
      <c r="A466" s="4">
        <v>725</v>
      </c>
      <c r="B466">
        <v>6</v>
      </c>
      <c r="C466">
        <v>7</v>
      </c>
      <c r="D466">
        <v>19</v>
      </c>
      <c r="E466">
        <v>21</v>
      </c>
      <c r="F466">
        <v>41</v>
      </c>
      <c r="G466">
        <v>43</v>
      </c>
      <c r="H466" s="1">
        <v>133</v>
      </c>
      <c r="I466">
        <v>0</v>
      </c>
      <c r="J466">
        <v>0</v>
      </c>
      <c r="K466">
        <v>0</v>
      </c>
      <c r="L466">
        <v>1</v>
      </c>
      <c r="M466">
        <v>5</v>
      </c>
      <c r="N466" s="175">
        <v>0</v>
      </c>
    </row>
    <row r="467" spans="1:14">
      <c r="A467" s="4">
        <v>724</v>
      </c>
      <c r="B467">
        <v>2</v>
      </c>
      <c r="C467">
        <v>8</v>
      </c>
      <c r="D467">
        <v>33</v>
      </c>
      <c r="E467">
        <v>35</v>
      </c>
      <c r="F467">
        <v>37</v>
      </c>
      <c r="G467">
        <v>41</v>
      </c>
      <c r="H467" s="1">
        <v>2</v>
      </c>
      <c r="I467">
        <v>0</v>
      </c>
      <c r="J467">
        <v>0</v>
      </c>
      <c r="K467">
        <v>0</v>
      </c>
      <c r="L467">
        <v>0</v>
      </c>
      <c r="M467">
        <v>0</v>
      </c>
      <c r="N467" s="175">
        <v>0</v>
      </c>
    </row>
    <row r="468" spans="1:14">
      <c r="A468" s="4">
        <v>723</v>
      </c>
      <c r="B468">
        <v>20</v>
      </c>
      <c r="C468">
        <v>30</v>
      </c>
      <c r="D468">
        <v>33</v>
      </c>
      <c r="E468">
        <v>35</v>
      </c>
      <c r="F468">
        <v>36</v>
      </c>
      <c r="G468">
        <v>44</v>
      </c>
      <c r="H468" s="1">
        <v>53</v>
      </c>
      <c r="I468">
        <v>0</v>
      </c>
      <c r="J468">
        <v>0</v>
      </c>
      <c r="K468">
        <v>0</v>
      </c>
      <c r="L468">
        <v>0</v>
      </c>
      <c r="M468">
        <v>3</v>
      </c>
      <c r="N468" s="175">
        <v>0</v>
      </c>
    </row>
    <row r="469" spans="1:14">
      <c r="A469" s="4">
        <v>722</v>
      </c>
      <c r="B469">
        <v>12</v>
      </c>
      <c r="C469">
        <v>14</v>
      </c>
      <c r="D469">
        <v>21</v>
      </c>
      <c r="E469">
        <v>30</v>
      </c>
      <c r="F469">
        <v>39</v>
      </c>
      <c r="G469">
        <v>43</v>
      </c>
      <c r="H469" s="1">
        <v>44</v>
      </c>
      <c r="I469">
        <v>0</v>
      </c>
      <c r="J469">
        <v>0</v>
      </c>
      <c r="K469">
        <v>0</v>
      </c>
      <c r="L469">
        <v>0</v>
      </c>
      <c r="M469">
        <v>3</v>
      </c>
      <c r="N469" s="175">
        <v>0</v>
      </c>
    </row>
    <row r="470" spans="1:14">
      <c r="A470" s="4">
        <v>721</v>
      </c>
      <c r="B470">
        <v>1</v>
      </c>
      <c r="C470">
        <v>28</v>
      </c>
      <c r="D470">
        <v>35</v>
      </c>
      <c r="E470">
        <v>41</v>
      </c>
      <c r="F470">
        <v>43</v>
      </c>
      <c r="G470">
        <v>44</v>
      </c>
      <c r="H470" s="1">
        <v>105</v>
      </c>
      <c r="I470">
        <v>0</v>
      </c>
      <c r="J470">
        <v>0</v>
      </c>
      <c r="K470">
        <v>0</v>
      </c>
      <c r="L470">
        <v>0</v>
      </c>
      <c r="M470">
        <v>1</v>
      </c>
      <c r="N470" s="175">
        <v>0</v>
      </c>
    </row>
    <row r="471" spans="1:14">
      <c r="A471" s="4">
        <v>720</v>
      </c>
      <c r="B471">
        <v>1</v>
      </c>
      <c r="C471">
        <v>12</v>
      </c>
      <c r="D471">
        <v>29</v>
      </c>
      <c r="E471">
        <v>34</v>
      </c>
      <c r="F471">
        <v>36</v>
      </c>
      <c r="G471">
        <v>37</v>
      </c>
      <c r="H471" s="1">
        <v>104</v>
      </c>
      <c r="I471">
        <v>0</v>
      </c>
      <c r="J471">
        <v>0</v>
      </c>
      <c r="K471">
        <v>0</v>
      </c>
      <c r="L471">
        <v>0</v>
      </c>
      <c r="M471">
        <v>1</v>
      </c>
      <c r="N471" s="175">
        <v>0</v>
      </c>
    </row>
    <row r="472" spans="1:14">
      <c r="A472" s="4">
        <v>719</v>
      </c>
      <c r="B472">
        <v>4</v>
      </c>
      <c r="C472">
        <v>8</v>
      </c>
      <c r="D472">
        <v>13</v>
      </c>
      <c r="E472">
        <v>19</v>
      </c>
      <c r="F472">
        <v>20</v>
      </c>
      <c r="G472">
        <v>43</v>
      </c>
      <c r="H472" s="1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 s="175">
        <v>0</v>
      </c>
    </row>
    <row r="473" spans="1:14">
      <c r="A473" s="4">
        <v>718</v>
      </c>
      <c r="B473">
        <v>4</v>
      </c>
      <c r="C473">
        <v>11</v>
      </c>
      <c r="D473">
        <v>20</v>
      </c>
      <c r="E473">
        <v>23</v>
      </c>
      <c r="F473">
        <v>32</v>
      </c>
      <c r="G473">
        <v>39</v>
      </c>
      <c r="H473" s="1">
        <v>83</v>
      </c>
      <c r="I473">
        <v>0</v>
      </c>
      <c r="J473">
        <v>0</v>
      </c>
      <c r="K473">
        <v>0</v>
      </c>
      <c r="L473">
        <v>0</v>
      </c>
      <c r="M473">
        <v>4</v>
      </c>
      <c r="N473" s="175">
        <v>0</v>
      </c>
    </row>
    <row r="474" spans="1:14">
      <c r="A474" s="4">
        <v>717</v>
      </c>
      <c r="B474">
        <v>2</v>
      </c>
      <c r="C474">
        <v>11</v>
      </c>
      <c r="D474">
        <v>19</v>
      </c>
      <c r="E474">
        <v>25</v>
      </c>
      <c r="F474">
        <v>28</v>
      </c>
      <c r="G474">
        <v>32</v>
      </c>
      <c r="H474" s="1">
        <v>33</v>
      </c>
      <c r="I474">
        <v>0</v>
      </c>
      <c r="J474">
        <v>0</v>
      </c>
      <c r="K474">
        <v>0</v>
      </c>
      <c r="L474">
        <v>0</v>
      </c>
      <c r="M474">
        <v>0</v>
      </c>
      <c r="N474" s="175">
        <v>0</v>
      </c>
    </row>
    <row r="475" spans="1:14">
      <c r="A475" s="4">
        <v>716</v>
      </c>
      <c r="B475">
        <v>2</v>
      </c>
      <c r="C475">
        <v>6</v>
      </c>
      <c r="D475">
        <v>13</v>
      </c>
      <c r="E475">
        <v>16</v>
      </c>
      <c r="F475">
        <v>29</v>
      </c>
      <c r="G475">
        <v>30</v>
      </c>
      <c r="H475" s="1">
        <v>103</v>
      </c>
      <c r="I475">
        <v>0</v>
      </c>
      <c r="J475">
        <v>0</v>
      </c>
      <c r="K475">
        <v>0</v>
      </c>
      <c r="L475">
        <v>0</v>
      </c>
      <c r="M475">
        <v>0</v>
      </c>
      <c r="N475" s="175">
        <v>0</v>
      </c>
    </row>
    <row r="476" spans="1:14">
      <c r="A476" s="166">
        <v>715</v>
      </c>
      <c r="B476" s="167">
        <v>2</v>
      </c>
      <c r="C476" s="167">
        <v>7</v>
      </c>
      <c r="D476" s="167">
        <v>27</v>
      </c>
      <c r="E476" s="167">
        <v>33</v>
      </c>
      <c r="F476" s="167">
        <v>41</v>
      </c>
      <c r="G476" s="167">
        <v>44</v>
      </c>
      <c r="H476" s="168">
        <v>94</v>
      </c>
      <c r="I476" s="167">
        <v>0</v>
      </c>
      <c r="J476" s="167">
        <v>0</v>
      </c>
      <c r="K476" s="167">
        <v>0</v>
      </c>
      <c r="L476" s="167">
        <v>0</v>
      </c>
      <c r="M476" s="167">
        <v>3</v>
      </c>
      <c r="N476" s="196">
        <v>1</v>
      </c>
    </row>
    <row r="477" spans="1:14">
      <c r="A477" s="4">
        <v>714</v>
      </c>
      <c r="B477">
        <v>1</v>
      </c>
      <c r="C477">
        <v>7</v>
      </c>
      <c r="D477">
        <v>22</v>
      </c>
      <c r="E477">
        <v>33</v>
      </c>
      <c r="F477">
        <v>37</v>
      </c>
      <c r="G477">
        <v>40</v>
      </c>
      <c r="H477" s="1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 s="175">
        <v>0</v>
      </c>
    </row>
    <row r="478" spans="1:14">
      <c r="A478" s="4">
        <v>713</v>
      </c>
      <c r="B478">
        <v>2</v>
      </c>
      <c r="C478">
        <v>5</v>
      </c>
      <c r="D478">
        <v>15</v>
      </c>
      <c r="E478">
        <v>18</v>
      </c>
      <c r="F478">
        <v>19</v>
      </c>
      <c r="G478">
        <v>23</v>
      </c>
      <c r="H478" s="1">
        <v>22</v>
      </c>
      <c r="I478">
        <v>0</v>
      </c>
      <c r="J478">
        <v>0</v>
      </c>
      <c r="K478">
        <v>0</v>
      </c>
      <c r="L478">
        <v>0</v>
      </c>
      <c r="M478">
        <v>1</v>
      </c>
      <c r="N478" s="175">
        <v>0</v>
      </c>
    </row>
    <row r="479" spans="1:14">
      <c r="A479" s="4">
        <v>712</v>
      </c>
      <c r="B479">
        <v>17</v>
      </c>
      <c r="C479">
        <v>20</v>
      </c>
      <c r="D479">
        <v>30</v>
      </c>
      <c r="E479">
        <v>31</v>
      </c>
      <c r="F479">
        <v>33</v>
      </c>
      <c r="G479">
        <v>45</v>
      </c>
      <c r="H479" s="1">
        <v>47</v>
      </c>
      <c r="I479">
        <v>0</v>
      </c>
      <c r="J479">
        <v>0</v>
      </c>
      <c r="K479">
        <v>0</v>
      </c>
      <c r="L479">
        <v>0</v>
      </c>
      <c r="M479">
        <v>3</v>
      </c>
      <c r="N479" s="175">
        <v>0</v>
      </c>
    </row>
    <row r="480" spans="1:14">
      <c r="A480" s="4">
        <v>711</v>
      </c>
      <c r="B480">
        <v>11</v>
      </c>
      <c r="C480">
        <v>15</v>
      </c>
      <c r="D480">
        <v>24</v>
      </c>
      <c r="E480">
        <v>35</v>
      </c>
      <c r="F480">
        <v>37</v>
      </c>
      <c r="G480">
        <v>45</v>
      </c>
      <c r="H480" s="1">
        <v>44</v>
      </c>
      <c r="I480">
        <v>0</v>
      </c>
      <c r="J480">
        <v>0</v>
      </c>
      <c r="K480">
        <v>0</v>
      </c>
      <c r="L480">
        <v>0</v>
      </c>
      <c r="M480">
        <v>0</v>
      </c>
      <c r="N480" s="175">
        <v>0</v>
      </c>
    </row>
    <row r="481" spans="1:14">
      <c r="A481" s="4">
        <v>710</v>
      </c>
      <c r="B481">
        <v>3</v>
      </c>
      <c r="C481">
        <v>4</v>
      </c>
      <c r="D481">
        <v>9</v>
      </c>
      <c r="E481">
        <v>24</v>
      </c>
      <c r="F481">
        <v>25</v>
      </c>
      <c r="G481">
        <v>33</v>
      </c>
      <c r="H481" s="1">
        <v>9</v>
      </c>
      <c r="I481">
        <v>0</v>
      </c>
      <c r="J481">
        <v>0</v>
      </c>
      <c r="K481">
        <v>0</v>
      </c>
      <c r="L481">
        <v>0</v>
      </c>
      <c r="M481">
        <v>0</v>
      </c>
      <c r="N481" s="175">
        <v>0</v>
      </c>
    </row>
    <row r="482" spans="1:14">
      <c r="A482" s="4">
        <v>709</v>
      </c>
      <c r="B482">
        <v>10</v>
      </c>
      <c r="C482">
        <v>18</v>
      </c>
      <c r="D482">
        <v>30</v>
      </c>
      <c r="E482">
        <v>36</v>
      </c>
      <c r="F482">
        <v>39</v>
      </c>
      <c r="G482">
        <v>44</v>
      </c>
      <c r="H482" s="1">
        <v>90</v>
      </c>
      <c r="I482">
        <v>0</v>
      </c>
      <c r="J482">
        <v>0</v>
      </c>
      <c r="K482">
        <v>0</v>
      </c>
      <c r="L482">
        <v>0</v>
      </c>
      <c r="M482">
        <v>2</v>
      </c>
      <c r="N482" s="175">
        <v>0</v>
      </c>
    </row>
    <row r="483" spans="1:14">
      <c r="A483" s="4">
        <v>708</v>
      </c>
      <c r="B483">
        <v>2</v>
      </c>
      <c r="C483">
        <v>10</v>
      </c>
      <c r="D483">
        <v>16</v>
      </c>
      <c r="E483">
        <v>19</v>
      </c>
      <c r="F483">
        <v>34</v>
      </c>
      <c r="G483">
        <v>45</v>
      </c>
      <c r="H483" s="1">
        <v>17</v>
      </c>
      <c r="I483">
        <v>0</v>
      </c>
      <c r="J483">
        <v>0</v>
      </c>
      <c r="K483">
        <v>0</v>
      </c>
      <c r="L483">
        <v>0</v>
      </c>
      <c r="M483">
        <v>1</v>
      </c>
      <c r="N483" s="175">
        <v>0</v>
      </c>
    </row>
    <row r="484" spans="1:14">
      <c r="A484" s="4">
        <v>707</v>
      </c>
      <c r="B484">
        <v>2</v>
      </c>
      <c r="C484">
        <v>12</v>
      </c>
      <c r="D484">
        <v>19</v>
      </c>
      <c r="E484">
        <v>24</v>
      </c>
      <c r="F484">
        <v>39</v>
      </c>
      <c r="G484">
        <v>44</v>
      </c>
      <c r="H484" s="1">
        <v>12</v>
      </c>
      <c r="I484">
        <v>0</v>
      </c>
      <c r="J484">
        <v>0</v>
      </c>
      <c r="K484">
        <v>0</v>
      </c>
      <c r="L484">
        <v>0</v>
      </c>
      <c r="M484">
        <v>0</v>
      </c>
      <c r="N484" s="175">
        <v>0</v>
      </c>
    </row>
    <row r="485" spans="1:14">
      <c r="A485" s="4">
        <v>706</v>
      </c>
      <c r="B485">
        <v>3</v>
      </c>
      <c r="C485">
        <v>4</v>
      </c>
      <c r="D485">
        <v>6</v>
      </c>
      <c r="E485">
        <v>10</v>
      </c>
      <c r="F485">
        <v>28</v>
      </c>
      <c r="G485">
        <v>30</v>
      </c>
      <c r="H485" s="1">
        <v>177</v>
      </c>
      <c r="I485">
        <v>0</v>
      </c>
      <c r="J485">
        <v>0</v>
      </c>
      <c r="K485">
        <v>0</v>
      </c>
      <c r="L485">
        <v>0</v>
      </c>
      <c r="M485">
        <v>1</v>
      </c>
      <c r="N485" s="175">
        <v>0</v>
      </c>
    </row>
    <row r="486" spans="1:14">
      <c r="A486" s="4">
        <v>705</v>
      </c>
      <c r="B486">
        <v>1</v>
      </c>
      <c r="C486">
        <v>6</v>
      </c>
      <c r="D486">
        <v>17</v>
      </c>
      <c r="E486">
        <v>22</v>
      </c>
      <c r="F486">
        <v>28</v>
      </c>
      <c r="G486">
        <v>45</v>
      </c>
      <c r="H486" s="1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 s="175">
        <v>0</v>
      </c>
    </row>
    <row r="487" spans="1:14">
      <c r="A487" s="4">
        <v>704</v>
      </c>
      <c r="B487">
        <v>1</v>
      </c>
      <c r="C487">
        <v>4</v>
      </c>
      <c r="D487">
        <v>8</v>
      </c>
      <c r="E487">
        <v>23</v>
      </c>
      <c r="F487">
        <v>33</v>
      </c>
      <c r="G487">
        <v>42</v>
      </c>
      <c r="H487" s="1">
        <v>42</v>
      </c>
      <c r="I487">
        <v>0</v>
      </c>
      <c r="J487">
        <v>0</v>
      </c>
      <c r="K487">
        <v>0</v>
      </c>
      <c r="L487">
        <v>0</v>
      </c>
      <c r="M487">
        <v>1</v>
      </c>
      <c r="N487" s="175">
        <v>0</v>
      </c>
    </row>
    <row r="488" spans="1:14">
      <c r="A488" s="4">
        <v>703</v>
      </c>
      <c r="B488">
        <v>10</v>
      </c>
      <c r="C488">
        <v>28</v>
      </c>
      <c r="D488">
        <v>31</v>
      </c>
      <c r="E488">
        <v>33</v>
      </c>
      <c r="F488">
        <v>41</v>
      </c>
      <c r="G488">
        <v>44</v>
      </c>
      <c r="H488" s="1">
        <v>2</v>
      </c>
      <c r="I488">
        <v>0</v>
      </c>
      <c r="J488">
        <v>0</v>
      </c>
      <c r="K488">
        <v>0</v>
      </c>
      <c r="L488">
        <v>0</v>
      </c>
      <c r="M488">
        <v>0</v>
      </c>
      <c r="N488" s="175">
        <v>0</v>
      </c>
    </row>
    <row r="489" spans="1:14">
      <c r="A489" s="4">
        <v>702</v>
      </c>
      <c r="B489">
        <v>3</v>
      </c>
      <c r="C489">
        <v>13</v>
      </c>
      <c r="D489">
        <v>16</v>
      </c>
      <c r="E489">
        <v>24</v>
      </c>
      <c r="F489">
        <v>26</v>
      </c>
      <c r="G489">
        <v>29</v>
      </c>
      <c r="H489" s="1">
        <v>107</v>
      </c>
      <c r="I489">
        <v>0</v>
      </c>
      <c r="J489">
        <v>0</v>
      </c>
      <c r="K489">
        <v>0</v>
      </c>
      <c r="L489">
        <v>0</v>
      </c>
      <c r="M489">
        <v>4</v>
      </c>
      <c r="N489" s="175">
        <v>0</v>
      </c>
    </row>
    <row r="490" spans="1:14">
      <c r="A490" s="4">
        <v>701</v>
      </c>
      <c r="B490">
        <v>3</v>
      </c>
      <c r="C490">
        <v>10</v>
      </c>
      <c r="D490">
        <v>14</v>
      </c>
      <c r="E490">
        <v>16</v>
      </c>
      <c r="F490">
        <v>36</v>
      </c>
      <c r="G490">
        <v>38</v>
      </c>
      <c r="H490" s="1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 s="175">
        <v>0</v>
      </c>
    </row>
    <row r="491" spans="1:14">
      <c r="A491" s="4">
        <v>700</v>
      </c>
      <c r="B491">
        <v>11</v>
      </c>
      <c r="C491">
        <v>23</v>
      </c>
      <c r="D491">
        <v>28</v>
      </c>
      <c r="E491">
        <v>29</v>
      </c>
      <c r="F491">
        <v>30</v>
      </c>
      <c r="G491">
        <v>44</v>
      </c>
      <c r="H491" s="1">
        <v>9</v>
      </c>
      <c r="I491">
        <v>0</v>
      </c>
      <c r="J491">
        <v>0</v>
      </c>
      <c r="K491">
        <v>0</v>
      </c>
      <c r="L491">
        <v>0</v>
      </c>
      <c r="M491">
        <v>0</v>
      </c>
      <c r="N491" s="175">
        <v>0</v>
      </c>
    </row>
    <row r="492" spans="1:14">
      <c r="A492" s="4">
        <v>699</v>
      </c>
      <c r="B492">
        <v>4</v>
      </c>
      <c r="C492">
        <v>5</v>
      </c>
      <c r="D492">
        <v>8</v>
      </c>
      <c r="E492">
        <v>16</v>
      </c>
      <c r="F492">
        <v>21</v>
      </c>
      <c r="G492">
        <v>29</v>
      </c>
      <c r="H492" s="1">
        <v>5</v>
      </c>
      <c r="I492">
        <v>0</v>
      </c>
      <c r="J492">
        <v>0</v>
      </c>
      <c r="K492">
        <v>0</v>
      </c>
      <c r="L492">
        <v>0</v>
      </c>
      <c r="M492">
        <v>0</v>
      </c>
      <c r="N492" s="175">
        <v>0</v>
      </c>
    </row>
    <row r="493" spans="1:14">
      <c r="A493" s="4">
        <v>698</v>
      </c>
      <c r="B493">
        <v>3</v>
      </c>
      <c r="C493">
        <v>11</v>
      </c>
      <c r="D493">
        <v>13</v>
      </c>
      <c r="E493">
        <v>21</v>
      </c>
      <c r="F493">
        <v>33</v>
      </c>
      <c r="G493">
        <v>37</v>
      </c>
      <c r="H493" s="1">
        <v>8</v>
      </c>
      <c r="I493">
        <v>0</v>
      </c>
      <c r="J493">
        <v>0</v>
      </c>
      <c r="K493">
        <v>0</v>
      </c>
      <c r="L493">
        <v>0</v>
      </c>
      <c r="M493">
        <v>0</v>
      </c>
      <c r="N493" s="175">
        <v>0</v>
      </c>
    </row>
    <row r="494" spans="1:14">
      <c r="A494" s="4">
        <v>697</v>
      </c>
      <c r="B494">
        <v>2</v>
      </c>
      <c r="C494">
        <v>5</v>
      </c>
      <c r="D494">
        <v>8</v>
      </c>
      <c r="E494">
        <v>11</v>
      </c>
      <c r="F494">
        <v>33</v>
      </c>
      <c r="G494">
        <v>39</v>
      </c>
      <c r="H494" s="1">
        <v>157</v>
      </c>
      <c r="I494">
        <v>0</v>
      </c>
      <c r="J494">
        <v>0</v>
      </c>
      <c r="K494">
        <v>0</v>
      </c>
      <c r="L494">
        <v>0</v>
      </c>
      <c r="M494">
        <v>7</v>
      </c>
      <c r="N494" s="175">
        <v>0</v>
      </c>
    </row>
    <row r="495" spans="1:14">
      <c r="A495" s="166">
        <v>696</v>
      </c>
      <c r="B495" s="167">
        <v>1</v>
      </c>
      <c r="C495" s="167">
        <v>7</v>
      </c>
      <c r="D495" s="167">
        <v>16</v>
      </c>
      <c r="E495" s="167">
        <v>18</v>
      </c>
      <c r="F495" s="167">
        <v>34</v>
      </c>
      <c r="G495" s="167">
        <v>38</v>
      </c>
      <c r="H495" s="168">
        <v>101</v>
      </c>
      <c r="I495" s="167">
        <v>1</v>
      </c>
      <c r="J495" s="167">
        <v>0</v>
      </c>
      <c r="K495" s="167">
        <v>0</v>
      </c>
      <c r="L495" s="167">
        <v>2</v>
      </c>
      <c r="M495" s="167">
        <v>14</v>
      </c>
      <c r="N495" s="196">
        <v>1</v>
      </c>
    </row>
    <row r="496" spans="1:14">
      <c r="A496" s="4">
        <v>695</v>
      </c>
      <c r="B496">
        <v>4</v>
      </c>
      <c r="C496">
        <v>18</v>
      </c>
      <c r="D496">
        <v>26</v>
      </c>
      <c r="E496">
        <v>33</v>
      </c>
      <c r="F496">
        <v>34</v>
      </c>
      <c r="G496">
        <v>38</v>
      </c>
      <c r="H496" s="1">
        <v>9</v>
      </c>
      <c r="I496">
        <v>0</v>
      </c>
      <c r="J496">
        <v>0</v>
      </c>
      <c r="K496">
        <v>0</v>
      </c>
      <c r="L496">
        <v>0</v>
      </c>
      <c r="M496">
        <v>0</v>
      </c>
      <c r="N496" s="175">
        <v>0</v>
      </c>
    </row>
    <row r="497" spans="1:14">
      <c r="A497" s="4">
        <v>694</v>
      </c>
      <c r="B497">
        <v>7</v>
      </c>
      <c r="C497">
        <v>15</v>
      </c>
      <c r="D497">
        <v>20</v>
      </c>
      <c r="E497">
        <v>25</v>
      </c>
      <c r="F497">
        <v>33</v>
      </c>
      <c r="G497">
        <v>43</v>
      </c>
      <c r="H497" s="1">
        <v>57</v>
      </c>
      <c r="I497">
        <v>0</v>
      </c>
      <c r="J497">
        <v>0</v>
      </c>
      <c r="K497">
        <v>0</v>
      </c>
      <c r="L497">
        <v>0</v>
      </c>
      <c r="M497">
        <v>3</v>
      </c>
      <c r="N497" s="175">
        <v>0</v>
      </c>
    </row>
    <row r="498" spans="1:14">
      <c r="A498" s="4">
        <v>693</v>
      </c>
      <c r="B498">
        <v>1</v>
      </c>
      <c r="C498">
        <v>6</v>
      </c>
      <c r="D498">
        <v>11</v>
      </c>
      <c r="E498">
        <v>28</v>
      </c>
      <c r="F498">
        <v>34</v>
      </c>
      <c r="G498">
        <v>42</v>
      </c>
      <c r="H498" s="1">
        <v>92</v>
      </c>
      <c r="I498">
        <v>0</v>
      </c>
      <c r="J498">
        <v>0</v>
      </c>
      <c r="K498">
        <v>0</v>
      </c>
      <c r="L498">
        <v>0</v>
      </c>
      <c r="M498">
        <v>4</v>
      </c>
      <c r="N498" s="175">
        <v>0</v>
      </c>
    </row>
    <row r="499" spans="1:14">
      <c r="A499" s="4">
        <v>692</v>
      </c>
      <c r="B499">
        <v>3</v>
      </c>
      <c r="C499">
        <v>11</v>
      </c>
      <c r="D499">
        <v>14</v>
      </c>
      <c r="E499">
        <v>15</v>
      </c>
      <c r="F499">
        <v>32</v>
      </c>
      <c r="G499">
        <v>36</v>
      </c>
      <c r="H499" s="1">
        <v>1</v>
      </c>
      <c r="I499">
        <v>0</v>
      </c>
      <c r="J499">
        <v>0</v>
      </c>
      <c r="K499">
        <v>0</v>
      </c>
      <c r="L499">
        <v>0</v>
      </c>
      <c r="M499">
        <v>0</v>
      </c>
      <c r="N499" s="175">
        <v>0</v>
      </c>
    </row>
    <row r="500" spans="1:14">
      <c r="A500" s="4">
        <v>691</v>
      </c>
      <c r="B500">
        <v>15</v>
      </c>
      <c r="C500">
        <v>27</v>
      </c>
      <c r="D500">
        <v>33</v>
      </c>
      <c r="E500">
        <v>35</v>
      </c>
      <c r="F500">
        <v>43</v>
      </c>
      <c r="G500">
        <v>45</v>
      </c>
      <c r="H500" s="1">
        <v>3</v>
      </c>
      <c r="I500">
        <v>0</v>
      </c>
      <c r="J500">
        <v>0</v>
      </c>
      <c r="K500">
        <v>0</v>
      </c>
      <c r="L500">
        <v>0</v>
      </c>
      <c r="M500">
        <v>2</v>
      </c>
      <c r="N500" s="175">
        <v>0</v>
      </c>
    </row>
    <row r="501" spans="1:14">
      <c r="A501" s="4">
        <v>690</v>
      </c>
      <c r="B501">
        <v>24</v>
      </c>
      <c r="C501">
        <v>25</v>
      </c>
      <c r="D501">
        <v>33</v>
      </c>
      <c r="E501">
        <v>34</v>
      </c>
      <c r="F501">
        <v>38</v>
      </c>
      <c r="G501">
        <v>39</v>
      </c>
      <c r="H501" s="1">
        <v>100</v>
      </c>
      <c r="I501">
        <v>0</v>
      </c>
      <c r="J501">
        <v>0</v>
      </c>
      <c r="K501">
        <v>0</v>
      </c>
      <c r="L501">
        <v>0</v>
      </c>
      <c r="M501">
        <v>3</v>
      </c>
      <c r="N501" s="175">
        <v>0</v>
      </c>
    </row>
    <row r="502" spans="1:14">
      <c r="A502" s="4">
        <v>689</v>
      </c>
      <c r="B502">
        <v>7</v>
      </c>
      <c r="C502">
        <v>17</v>
      </c>
      <c r="D502">
        <v>19</v>
      </c>
      <c r="E502">
        <v>30</v>
      </c>
      <c r="F502">
        <v>36</v>
      </c>
      <c r="G502">
        <v>38</v>
      </c>
      <c r="H502" s="1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 s="175">
        <v>0</v>
      </c>
    </row>
    <row r="503" spans="1:14">
      <c r="A503" s="4">
        <v>688</v>
      </c>
      <c r="B503">
        <v>5</v>
      </c>
      <c r="C503">
        <v>15</v>
      </c>
      <c r="D503">
        <v>22</v>
      </c>
      <c r="E503">
        <v>23</v>
      </c>
      <c r="F503">
        <v>34</v>
      </c>
      <c r="G503">
        <v>35</v>
      </c>
      <c r="H503" s="1">
        <v>112</v>
      </c>
      <c r="I503">
        <v>0</v>
      </c>
      <c r="J503">
        <v>0</v>
      </c>
      <c r="K503">
        <v>0</v>
      </c>
      <c r="L503">
        <v>0</v>
      </c>
      <c r="M503">
        <v>0</v>
      </c>
      <c r="N503" s="175">
        <v>0</v>
      </c>
    </row>
    <row r="504" spans="1:14">
      <c r="A504" s="4">
        <v>687</v>
      </c>
      <c r="B504">
        <v>1</v>
      </c>
      <c r="C504">
        <v>8</v>
      </c>
      <c r="D504">
        <v>10</v>
      </c>
      <c r="E504">
        <v>13</v>
      </c>
      <c r="F504">
        <v>28</v>
      </c>
      <c r="G504">
        <v>42</v>
      </c>
      <c r="H504" s="1">
        <v>180</v>
      </c>
      <c r="I504">
        <v>0</v>
      </c>
      <c r="J504">
        <v>0</v>
      </c>
      <c r="K504">
        <v>0</v>
      </c>
      <c r="L504">
        <v>0</v>
      </c>
      <c r="M504">
        <v>6</v>
      </c>
      <c r="N504" s="175">
        <v>0</v>
      </c>
    </row>
    <row r="505" spans="1:14">
      <c r="A505" s="4">
        <v>686</v>
      </c>
      <c r="B505">
        <v>7</v>
      </c>
      <c r="C505">
        <v>12</v>
      </c>
      <c r="D505">
        <v>15</v>
      </c>
      <c r="E505">
        <v>24</v>
      </c>
      <c r="F505">
        <v>25</v>
      </c>
      <c r="G505">
        <v>43</v>
      </c>
      <c r="H505" s="1">
        <v>67</v>
      </c>
      <c r="I505">
        <v>0</v>
      </c>
      <c r="J505">
        <v>0</v>
      </c>
      <c r="K505">
        <v>0</v>
      </c>
      <c r="L505">
        <v>1</v>
      </c>
      <c r="M505">
        <v>5</v>
      </c>
      <c r="N505" s="175">
        <v>0</v>
      </c>
    </row>
    <row r="506" spans="1:14">
      <c r="A506" s="4">
        <v>685</v>
      </c>
      <c r="B506">
        <v>6</v>
      </c>
      <c r="C506">
        <v>7</v>
      </c>
      <c r="D506">
        <v>12</v>
      </c>
      <c r="E506">
        <v>28</v>
      </c>
      <c r="F506">
        <v>38</v>
      </c>
      <c r="G506">
        <v>40</v>
      </c>
      <c r="H506" s="1">
        <v>29</v>
      </c>
      <c r="I506">
        <v>0</v>
      </c>
      <c r="J506">
        <v>0</v>
      </c>
      <c r="K506">
        <v>0</v>
      </c>
      <c r="L506">
        <v>0</v>
      </c>
      <c r="M506">
        <v>0</v>
      </c>
      <c r="N506" s="175">
        <v>0</v>
      </c>
    </row>
    <row r="507" spans="1:14">
      <c r="A507" s="4">
        <v>684</v>
      </c>
      <c r="B507">
        <v>1</v>
      </c>
      <c r="C507">
        <v>11</v>
      </c>
      <c r="D507">
        <v>15</v>
      </c>
      <c r="E507">
        <v>17</v>
      </c>
      <c r="F507">
        <v>25</v>
      </c>
      <c r="G507">
        <v>39</v>
      </c>
      <c r="H507" s="1">
        <v>156</v>
      </c>
      <c r="I507">
        <v>0</v>
      </c>
      <c r="J507">
        <v>0</v>
      </c>
      <c r="K507">
        <v>0</v>
      </c>
      <c r="L507">
        <v>0</v>
      </c>
      <c r="M507">
        <v>4</v>
      </c>
      <c r="N507" s="175">
        <v>0</v>
      </c>
    </row>
    <row r="508" spans="1:14">
      <c r="A508" s="4">
        <v>683</v>
      </c>
      <c r="B508">
        <v>6</v>
      </c>
      <c r="C508">
        <v>13</v>
      </c>
      <c r="D508">
        <v>20</v>
      </c>
      <c r="E508">
        <v>27</v>
      </c>
      <c r="F508">
        <v>28</v>
      </c>
      <c r="G508">
        <v>40</v>
      </c>
      <c r="H508" s="1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 s="175">
        <v>0</v>
      </c>
    </row>
    <row r="509" spans="1:14">
      <c r="A509" s="4">
        <v>682</v>
      </c>
      <c r="B509">
        <v>17</v>
      </c>
      <c r="C509">
        <v>23</v>
      </c>
      <c r="D509">
        <v>27</v>
      </c>
      <c r="E509">
        <v>35</v>
      </c>
      <c r="F509">
        <v>38</v>
      </c>
      <c r="G509">
        <v>43</v>
      </c>
      <c r="H509" s="1">
        <v>4</v>
      </c>
      <c r="I509">
        <v>0</v>
      </c>
      <c r="J509">
        <v>0</v>
      </c>
      <c r="K509">
        <v>0</v>
      </c>
      <c r="L509">
        <v>0</v>
      </c>
      <c r="M509">
        <v>0</v>
      </c>
      <c r="N509" s="175">
        <v>0</v>
      </c>
    </row>
    <row r="510" spans="1:14">
      <c r="A510" s="4">
        <v>681</v>
      </c>
      <c r="B510">
        <v>21</v>
      </c>
      <c r="C510">
        <v>24</v>
      </c>
      <c r="D510">
        <v>27</v>
      </c>
      <c r="E510">
        <v>29</v>
      </c>
      <c r="F510">
        <v>43</v>
      </c>
      <c r="G510">
        <v>44</v>
      </c>
      <c r="H510" s="1">
        <v>199</v>
      </c>
      <c r="I510">
        <v>0</v>
      </c>
      <c r="J510">
        <v>0</v>
      </c>
      <c r="K510">
        <v>0</v>
      </c>
      <c r="L510">
        <v>2</v>
      </c>
      <c r="M510">
        <v>8</v>
      </c>
      <c r="N510" s="175">
        <v>0</v>
      </c>
    </row>
    <row r="511" spans="1:14">
      <c r="A511" s="4">
        <v>680</v>
      </c>
      <c r="B511">
        <v>4</v>
      </c>
      <c r="C511">
        <v>10</v>
      </c>
      <c r="D511">
        <v>19</v>
      </c>
      <c r="E511">
        <v>29</v>
      </c>
      <c r="F511">
        <v>32</v>
      </c>
      <c r="G511">
        <v>42</v>
      </c>
      <c r="H511" s="1">
        <v>120</v>
      </c>
      <c r="I511">
        <v>0</v>
      </c>
      <c r="J511">
        <v>0</v>
      </c>
      <c r="K511">
        <v>0</v>
      </c>
      <c r="L511">
        <v>1</v>
      </c>
      <c r="M511">
        <v>2</v>
      </c>
      <c r="N511" s="175">
        <v>0</v>
      </c>
    </row>
    <row r="512" spans="1:14">
      <c r="A512" s="4">
        <v>679</v>
      </c>
      <c r="B512">
        <v>3</v>
      </c>
      <c r="C512">
        <v>5</v>
      </c>
      <c r="D512">
        <v>7</v>
      </c>
      <c r="E512">
        <v>14</v>
      </c>
      <c r="F512">
        <v>26</v>
      </c>
      <c r="G512">
        <v>34</v>
      </c>
      <c r="H512" s="1">
        <v>87</v>
      </c>
      <c r="I512">
        <v>0</v>
      </c>
      <c r="J512">
        <v>0</v>
      </c>
      <c r="K512">
        <v>0</v>
      </c>
      <c r="L512">
        <v>0</v>
      </c>
      <c r="M512">
        <v>4</v>
      </c>
      <c r="N512" s="175">
        <v>0</v>
      </c>
    </row>
    <row r="513" spans="1:14">
      <c r="A513" s="4">
        <v>678</v>
      </c>
      <c r="B513">
        <v>4</v>
      </c>
      <c r="C513">
        <v>5</v>
      </c>
      <c r="D513">
        <v>6</v>
      </c>
      <c r="E513">
        <v>12</v>
      </c>
      <c r="F513">
        <v>25</v>
      </c>
      <c r="G513">
        <v>37</v>
      </c>
      <c r="H513" s="1">
        <v>8</v>
      </c>
      <c r="I513">
        <v>0</v>
      </c>
      <c r="J513">
        <v>0</v>
      </c>
      <c r="K513">
        <v>0</v>
      </c>
      <c r="L513">
        <v>0</v>
      </c>
      <c r="M513">
        <v>0</v>
      </c>
      <c r="N513" s="175">
        <v>0</v>
      </c>
    </row>
    <row r="514" spans="1:14">
      <c r="A514" s="4">
        <v>677</v>
      </c>
      <c r="B514">
        <v>12</v>
      </c>
      <c r="C514">
        <v>15</v>
      </c>
      <c r="D514">
        <v>24</v>
      </c>
      <c r="E514">
        <v>36</v>
      </c>
      <c r="F514">
        <v>41</v>
      </c>
      <c r="G514">
        <v>44</v>
      </c>
      <c r="H514" s="1">
        <v>47</v>
      </c>
      <c r="I514">
        <v>0</v>
      </c>
      <c r="J514">
        <v>0</v>
      </c>
      <c r="K514">
        <v>0</v>
      </c>
      <c r="L514">
        <v>0</v>
      </c>
      <c r="M514">
        <v>1</v>
      </c>
      <c r="N514" s="175">
        <v>0</v>
      </c>
    </row>
    <row r="515" spans="1:14">
      <c r="A515" s="4">
        <v>676</v>
      </c>
      <c r="B515">
        <v>1</v>
      </c>
      <c r="C515">
        <v>8</v>
      </c>
      <c r="D515">
        <v>17</v>
      </c>
      <c r="E515">
        <v>34</v>
      </c>
      <c r="F515">
        <v>39</v>
      </c>
      <c r="G515">
        <v>45</v>
      </c>
      <c r="H515" s="1">
        <v>13</v>
      </c>
      <c r="I515">
        <v>0</v>
      </c>
      <c r="J515">
        <v>0</v>
      </c>
      <c r="K515">
        <v>0</v>
      </c>
      <c r="L515">
        <v>0</v>
      </c>
      <c r="M515">
        <v>0</v>
      </c>
      <c r="N515" s="175">
        <v>0</v>
      </c>
    </row>
    <row r="516" spans="1:14">
      <c r="A516" s="4">
        <v>675</v>
      </c>
      <c r="B516">
        <v>1</v>
      </c>
      <c r="C516">
        <v>8</v>
      </c>
      <c r="D516">
        <v>11</v>
      </c>
      <c r="E516">
        <v>15</v>
      </c>
      <c r="F516">
        <v>18</v>
      </c>
      <c r="G516">
        <v>45</v>
      </c>
      <c r="H516" s="1">
        <v>28</v>
      </c>
      <c r="I516">
        <v>0</v>
      </c>
      <c r="J516">
        <v>0</v>
      </c>
      <c r="K516">
        <v>0</v>
      </c>
      <c r="L516">
        <v>0</v>
      </c>
      <c r="M516">
        <v>0</v>
      </c>
      <c r="N516" s="175">
        <v>0</v>
      </c>
    </row>
    <row r="517" spans="1:14">
      <c r="A517" s="4">
        <v>674</v>
      </c>
      <c r="B517">
        <v>9</v>
      </c>
      <c r="C517">
        <v>10</v>
      </c>
      <c r="D517">
        <v>14</v>
      </c>
      <c r="E517">
        <v>25</v>
      </c>
      <c r="F517">
        <v>27</v>
      </c>
      <c r="G517">
        <v>31</v>
      </c>
      <c r="H517" s="1">
        <v>137</v>
      </c>
      <c r="I517">
        <v>0</v>
      </c>
      <c r="J517">
        <v>0</v>
      </c>
      <c r="K517">
        <v>0</v>
      </c>
      <c r="L517">
        <v>0</v>
      </c>
      <c r="M517">
        <v>1</v>
      </c>
      <c r="N517" s="175">
        <v>0</v>
      </c>
    </row>
    <row r="518" spans="1:14">
      <c r="A518" s="4">
        <v>673</v>
      </c>
      <c r="B518">
        <v>7</v>
      </c>
      <c r="C518">
        <v>10</v>
      </c>
      <c r="D518">
        <v>17</v>
      </c>
      <c r="E518">
        <v>29</v>
      </c>
      <c r="F518">
        <v>33</v>
      </c>
      <c r="G518">
        <v>44</v>
      </c>
      <c r="H518" s="1">
        <v>65</v>
      </c>
      <c r="I518">
        <v>0</v>
      </c>
      <c r="J518">
        <v>0</v>
      </c>
      <c r="K518">
        <v>0</v>
      </c>
      <c r="L518">
        <v>0</v>
      </c>
      <c r="M518">
        <v>4</v>
      </c>
      <c r="N518" s="175">
        <v>0</v>
      </c>
    </row>
    <row r="519" spans="1:14">
      <c r="A519" s="4">
        <v>672</v>
      </c>
      <c r="B519">
        <v>8</v>
      </c>
      <c r="C519">
        <v>21</v>
      </c>
      <c r="D519">
        <v>28</v>
      </c>
      <c r="E519">
        <v>31</v>
      </c>
      <c r="F519">
        <v>36</v>
      </c>
      <c r="G519">
        <v>45</v>
      </c>
      <c r="H519" s="1">
        <v>45</v>
      </c>
      <c r="I519">
        <v>0</v>
      </c>
      <c r="J519">
        <v>0</v>
      </c>
      <c r="K519">
        <v>0</v>
      </c>
      <c r="L519">
        <v>0</v>
      </c>
      <c r="M519">
        <v>0</v>
      </c>
      <c r="N519" s="175">
        <v>0</v>
      </c>
    </row>
    <row r="520" spans="1:14">
      <c r="A520" s="4">
        <v>671</v>
      </c>
      <c r="B520">
        <v>7</v>
      </c>
      <c r="C520">
        <v>9</v>
      </c>
      <c r="D520">
        <v>10</v>
      </c>
      <c r="E520">
        <v>13</v>
      </c>
      <c r="F520">
        <v>31</v>
      </c>
      <c r="G520">
        <v>35</v>
      </c>
      <c r="H520" s="1">
        <v>104</v>
      </c>
      <c r="I520">
        <v>0</v>
      </c>
      <c r="J520">
        <v>0</v>
      </c>
      <c r="K520">
        <v>0</v>
      </c>
      <c r="L520">
        <v>0</v>
      </c>
      <c r="M520">
        <v>0</v>
      </c>
      <c r="N520" s="175">
        <v>0</v>
      </c>
    </row>
    <row r="521" spans="1:14">
      <c r="A521" s="4">
        <v>670</v>
      </c>
      <c r="B521">
        <v>11</v>
      </c>
      <c r="C521">
        <v>18</v>
      </c>
      <c r="D521">
        <v>26</v>
      </c>
      <c r="E521">
        <v>27</v>
      </c>
      <c r="F521">
        <v>40</v>
      </c>
      <c r="G521">
        <v>41</v>
      </c>
      <c r="H521" s="1">
        <v>260</v>
      </c>
      <c r="I521">
        <v>0</v>
      </c>
      <c r="J521">
        <v>0</v>
      </c>
      <c r="K521">
        <v>0</v>
      </c>
      <c r="L521">
        <v>0</v>
      </c>
      <c r="M521">
        <v>5</v>
      </c>
      <c r="N521" s="175">
        <v>0</v>
      </c>
    </row>
    <row r="522" spans="1:14">
      <c r="A522" s="4">
        <v>669</v>
      </c>
      <c r="B522">
        <v>7</v>
      </c>
      <c r="C522">
        <v>8</v>
      </c>
      <c r="D522">
        <v>20</v>
      </c>
      <c r="E522">
        <v>29</v>
      </c>
      <c r="F522">
        <v>33</v>
      </c>
      <c r="G522">
        <v>38</v>
      </c>
      <c r="H522" s="1">
        <v>23</v>
      </c>
      <c r="I522">
        <v>0</v>
      </c>
      <c r="J522">
        <v>0</v>
      </c>
      <c r="K522">
        <v>0</v>
      </c>
      <c r="L522">
        <v>0</v>
      </c>
      <c r="M522">
        <v>3</v>
      </c>
      <c r="N522" s="175">
        <v>0</v>
      </c>
    </row>
    <row r="523" spans="1:14">
      <c r="A523" s="4">
        <v>668</v>
      </c>
      <c r="B523">
        <v>12</v>
      </c>
      <c r="C523">
        <v>14</v>
      </c>
      <c r="D523">
        <v>15</v>
      </c>
      <c r="E523">
        <v>24</v>
      </c>
      <c r="F523">
        <v>27</v>
      </c>
      <c r="G523">
        <v>32</v>
      </c>
      <c r="H523" s="1">
        <v>54</v>
      </c>
      <c r="I523">
        <v>0</v>
      </c>
      <c r="J523">
        <v>0</v>
      </c>
      <c r="K523">
        <v>0</v>
      </c>
      <c r="L523">
        <v>0</v>
      </c>
      <c r="M523">
        <v>2</v>
      </c>
      <c r="N523" s="175">
        <v>0</v>
      </c>
    </row>
    <row r="524" spans="1:14">
      <c r="A524" s="4">
        <v>667</v>
      </c>
      <c r="B524">
        <v>15</v>
      </c>
      <c r="C524">
        <v>17</v>
      </c>
      <c r="D524">
        <v>25</v>
      </c>
      <c r="E524">
        <v>37</v>
      </c>
      <c r="F524">
        <v>42</v>
      </c>
      <c r="G524">
        <v>43</v>
      </c>
      <c r="H524" s="1">
        <v>1</v>
      </c>
      <c r="I524">
        <v>0</v>
      </c>
      <c r="J524">
        <v>0</v>
      </c>
      <c r="K524">
        <v>0</v>
      </c>
      <c r="L524">
        <v>0</v>
      </c>
      <c r="M524">
        <v>0</v>
      </c>
      <c r="N524" s="175">
        <v>0</v>
      </c>
    </row>
    <row r="525" spans="1:14">
      <c r="A525" s="4">
        <v>666</v>
      </c>
      <c r="B525">
        <v>2</v>
      </c>
      <c r="C525">
        <v>4</v>
      </c>
      <c r="D525">
        <v>6</v>
      </c>
      <c r="E525">
        <v>11</v>
      </c>
      <c r="F525">
        <v>17</v>
      </c>
      <c r="G525">
        <v>28</v>
      </c>
      <c r="H525" s="1">
        <v>72</v>
      </c>
      <c r="I525">
        <v>0</v>
      </c>
      <c r="J525">
        <v>0</v>
      </c>
      <c r="K525">
        <v>0</v>
      </c>
      <c r="L525">
        <v>0</v>
      </c>
      <c r="M525">
        <v>2</v>
      </c>
      <c r="N525" s="175">
        <v>0</v>
      </c>
    </row>
    <row r="526" spans="1:14">
      <c r="A526" s="4">
        <v>665</v>
      </c>
      <c r="B526">
        <v>5</v>
      </c>
      <c r="C526">
        <v>6</v>
      </c>
      <c r="D526">
        <v>11</v>
      </c>
      <c r="E526">
        <v>17</v>
      </c>
      <c r="F526">
        <v>38</v>
      </c>
      <c r="G526">
        <v>44</v>
      </c>
      <c r="H526" s="1">
        <v>14</v>
      </c>
      <c r="I526">
        <v>0</v>
      </c>
      <c r="J526">
        <v>0</v>
      </c>
      <c r="K526">
        <v>0</v>
      </c>
      <c r="L526">
        <v>0</v>
      </c>
      <c r="M526">
        <v>1</v>
      </c>
      <c r="N526" s="175">
        <v>0</v>
      </c>
    </row>
    <row r="527" spans="1:14">
      <c r="A527" s="4">
        <v>664</v>
      </c>
      <c r="B527">
        <v>10</v>
      </c>
      <c r="C527">
        <v>20</v>
      </c>
      <c r="D527">
        <v>33</v>
      </c>
      <c r="E527">
        <v>36</v>
      </c>
      <c r="F527">
        <v>41</v>
      </c>
      <c r="G527">
        <v>44</v>
      </c>
      <c r="H527" s="1">
        <v>156</v>
      </c>
      <c r="I527">
        <v>0</v>
      </c>
      <c r="J527">
        <v>0</v>
      </c>
      <c r="K527">
        <v>0</v>
      </c>
      <c r="L527">
        <v>0</v>
      </c>
      <c r="M527">
        <v>0</v>
      </c>
      <c r="N527" s="175">
        <v>0</v>
      </c>
    </row>
    <row r="528" spans="1:14">
      <c r="A528" s="4">
        <v>663</v>
      </c>
      <c r="B528">
        <v>3</v>
      </c>
      <c r="C528">
        <v>5</v>
      </c>
      <c r="D528">
        <v>8</v>
      </c>
      <c r="E528">
        <v>19</v>
      </c>
      <c r="F528">
        <v>38</v>
      </c>
      <c r="G528">
        <v>42</v>
      </c>
      <c r="H528" s="1">
        <v>42</v>
      </c>
      <c r="I528">
        <v>0</v>
      </c>
      <c r="J528">
        <v>0</v>
      </c>
      <c r="K528">
        <v>0</v>
      </c>
      <c r="L528">
        <v>0</v>
      </c>
      <c r="M528">
        <v>2</v>
      </c>
      <c r="N528" s="175">
        <v>0</v>
      </c>
    </row>
    <row r="529" spans="1:14">
      <c r="A529" s="4">
        <v>662</v>
      </c>
      <c r="B529">
        <v>5</v>
      </c>
      <c r="C529">
        <v>6</v>
      </c>
      <c r="D529">
        <v>9</v>
      </c>
      <c r="E529">
        <v>11</v>
      </c>
      <c r="F529">
        <v>15</v>
      </c>
      <c r="G529">
        <v>37</v>
      </c>
      <c r="H529" s="1">
        <v>217</v>
      </c>
      <c r="I529">
        <v>0</v>
      </c>
      <c r="J529">
        <v>0</v>
      </c>
      <c r="K529">
        <v>0</v>
      </c>
      <c r="L529">
        <v>0</v>
      </c>
      <c r="M529">
        <v>3</v>
      </c>
      <c r="N529" s="175">
        <v>0</v>
      </c>
    </row>
    <row r="530" spans="1:14">
      <c r="A530" s="4">
        <v>661</v>
      </c>
      <c r="B530">
        <v>2</v>
      </c>
      <c r="C530">
        <v>3</v>
      </c>
      <c r="D530">
        <v>12</v>
      </c>
      <c r="E530">
        <v>20</v>
      </c>
      <c r="F530">
        <v>27</v>
      </c>
      <c r="G530">
        <v>38</v>
      </c>
      <c r="H530" s="1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 s="175">
        <v>0</v>
      </c>
    </row>
    <row r="531" spans="1:14">
      <c r="A531" s="4">
        <v>660</v>
      </c>
      <c r="B531">
        <v>4</v>
      </c>
      <c r="C531">
        <v>9</v>
      </c>
      <c r="D531">
        <v>23</v>
      </c>
      <c r="E531">
        <v>33</v>
      </c>
      <c r="F531">
        <v>39</v>
      </c>
      <c r="G531">
        <v>44</v>
      </c>
      <c r="H531" s="1">
        <v>31</v>
      </c>
      <c r="I531">
        <v>0</v>
      </c>
      <c r="J531">
        <v>0</v>
      </c>
      <c r="K531">
        <v>0</v>
      </c>
      <c r="L531">
        <v>0</v>
      </c>
      <c r="M531">
        <v>0</v>
      </c>
      <c r="N531" s="175">
        <v>0</v>
      </c>
    </row>
    <row r="532" spans="1:14">
      <c r="A532" s="4">
        <v>659</v>
      </c>
      <c r="B532">
        <v>7</v>
      </c>
      <c r="C532">
        <v>18</v>
      </c>
      <c r="D532">
        <v>19</v>
      </c>
      <c r="E532">
        <v>27</v>
      </c>
      <c r="F532">
        <v>29</v>
      </c>
      <c r="G532">
        <v>42</v>
      </c>
      <c r="H532" s="1">
        <v>66</v>
      </c>
      <c r="I532">
        <v>0</v>
      </c>
      <c r="J532">
        <v>0</v>
      </c>
      <c r="K532">
        <v>0</v>
      </c>
      <c r="L532">
        <v>0</v>
      </c>
      <c r="M532">
        <v>0</v>
      </c>
      <c r="N532" s="175">
        <v>0</v>
      </c>
    </row>
    <row r="533" spans="1:14">
      <c r="A533" s="4">
        <v>658</v>
      </c>
      <c r="B533">
        <v>8</v>
      </c>
      <c r="C533">
        <v>19</v>
      </c>
      <c r="D533">
        <v>25</v>
      </c>
      <c r="E533">
        <v>28</v>
      </c>
      <c r="F533">
        <v>32</v>
      </c>
      <c r="G533">
        <v>36</v>
      </c>
      <c r="H533" s="1">
        <v>75</v>
      </c>
      <c r="I533">
        <v>0</v>
      </c>
      <c r="J533">
        <v>0</v>
      </c>
      <c r="K533">
        <v>0</v>
      </c>
      <c r="L533">
        <v>0</v>
      </c>
      <c r="M533">
        <v>0</v>
      </c>
      <c r="N533" s="175">
        <v>0</v>
      </c>
    </row>
    <row r="534" spans="1:14">
      <c r="A534" s="4">
        <v>657</v>
      </c>
      <c r="B534">
        <v>10</v>
      </c>
      <c r="C534">
        <v>14</v>
      </c>
      <c r="D534">
        <v>19</v>
      </c>
      <c r="E534">
        <v>39</v>
      </c>
      <c r="F534">
        <v>40</v>
      </c>
      <c r="G534">
        <v>43</v>
      </c>
      <c r="H534" s="1">
        <v>17</v>
      </c>
      <c r="I534">
        <v>0</v>
      </c>
      <c r="J534">
        <v>0</v>
      </c>
      <c r="K534">
        <v>0</v>
      </c>
      <c r="L534">
        <v>1</v>
      </c>
      <c r="M534">
        <v>1</v>
      </c>
      <c r="N534" s="175">
        <v>0</v>
      </c>
    </row>
    <row r="535" spans="1:14">
      <c r="A535" s="4">
        <v>656</v>
      </c>
      <c r="B535">
        <v>3</v>
      </c>
      <c r="C535">
        <v>7</v>
      </c>
      <c r="D535">
        <v>14</v>
      </c>
      <c r="E535">
        <v>16</v>
      </c>
      <c r="F535">
        <v>31</v>
      </c>
      <c r="G535">
        <v>40</v>
      </c>
      <c r="H535" s="1">
        <v>52</v>
      </c>
      <c r="I535">
        <v>0</v>
      </c>
      <c r="J535">
        <v>0</v>
      </c>
      <c r="K535">
        <v>0</v>
      </c>
      <c r="L535">
        <v>0</v>
      </c>
      <c r="M535">
        <v>2</v>
      </c>
      <c r="N535" s="175">
        <v>0</v>
      </c>
    </row>
    <row r="536" spans="1:14">
      <c r="A536" s="4">
        <v>655</v>
      </c>
      <c r="B536">
        <v>7</v>
      </c>
      <c r="C536">
        <v>37</v>
      </c>
      <c r="D536">
        <v>38</v>
      </c>
      <c r="E536">
        <v>39</v>
      </c>
      <c r="F536">
        <v>40</v>
      </c>
      <c r="G536">
        <v>44</v>
      </c>
      <c r="H536" s="1">
        <v>4</v>
      </c>
      <c r="I536">
        <v>0</v>
      </c>
      <c r="J536">
        <v>0</v>
      </c>
      <c r="K536">
        <v>0</v>
      </c>
      <c r="L536">
        <v>0</v>
      </c>
      <c r="M536">
        <v>1</v>
      </c>
      <c r="N536" s="175">
        <v>0</v>
      </c>
    </row>
    <row r="537" spans="1:14">
      <c r="A537" s="4">
        <v>654</v>
      </c>
      <c r="B537">
        <v>16</v>
      </c>
      <c r="C537">
        <v>21</v>
      </c>
      <c r="D537">
        <v>26</v>
      </c>
      <c r="E537">
        <v>31</v>
      </c>
      <c r="F537">
        <v>36</v>
      </c>
      <c r="G537">
        <v>43</v>
      </c>
      <c r="H537" s="1">
        <v>61</v>
      </c>
      <c r="I537">
        <v>0</v>
      </c>
      <c r="J537">
        <v>0</v>
      </c>
      <c r="K537">
        <v>0</v>
      </c>
      <c r="L537">
        <v>0</v>
      </c>
      <c r="M537">
        <v>3</v>
      </c>
      <c r="N537" s="175">
        <v>0</v>
      </c>
    </row>
    <row r="538" spans="1:14">
      <c r="A538" s="4">
        <v>653</v>
      </c>
      <c r="B538">
        <v>5</v>
      </c>
      <c r="C538">
        <v>6</v>
      </c>
      <c r="D538">
        <v>26</v>
      </c>
      <c r="E538">
        <v>27</v>
      </c>
      <c r="F538">
        <v>38</v>
      </c>
      <c r="G538">
        <v>39</v>
      </c>
      <c r="H538" s="1">
        <v>111</v>
      </c>
      <c r="I538">
        <v>0</v>
      </c>
      <c r="J538">
        <v>0</v>
      </c>
      <c r="K538">
        <v>0</v>
      </c>
      <c r="L538">
        <v>0</v>
      </c>
      <c r="M538">
        <v>3</v>
      </c>
      <c r="N538" s="175">
        <v>0</v>
      </c>
    </row>
    <row r="539" spans="1:14">
      <c r="A539" s="166">
        <v>652</v>
      </c>
      <c r="B539" s="167">
        <v>3</v>
      </c>
      <c r="C539" s="167">
        <v>13</v>
      </c>
      <c r="D539" s="167">
        <v>15</v>
      </c>
      <c r="E539" s="167">
        <v>40</v>
      </c>
      <c r="F539" s="167">
        <v>41</v>
      </c>
      <c r="G539" s="167">
        <v>44</v>
      </c>
      <c r="H539" s="168">
        <v>97</v>
      </c>
      <c r="I539" s="167">
        <v>0</v>
      </c>
      <c r="J539" s="167">
        <v>0</v>
      </c>
      <c r="K539" s="167">
        <v>0</v>
      </c>
      <c r="L539" s="167">
        <v>1</v>
      </c>
      <c r="M539" s="167">
        <v>1</v>
      </c>
      <c r="N539" s="196">
        <v>1</v>
      </c>
    </row>
    <row r="540" spans="1:14">
      <c r="A540" s="4">
        <v>651</v>
      </c>
      <c r="B540">
        <v>11</v>
      </c>
      <c r="C540">
        <v>12</v>
      </c>
      <c r="D540">
        <v>16</v>
      </c>
      <c r="E540">
        <v>26</v>
      </c>
      <c r="F540">
        <v>29</v>
      </c>
      <c r="G540">
        <v>44</v>
      </c>
      <c r="H540" s="1">
        <v>70</v>
      </c>
      <c r="I540">
        <v>0</v>
      </c>
      <c r="J540">
        <v>0</v>
      </c>
      <c r="K540">
        <v>0</v>
      </c>
      <c r="L540">
        <v>0</v>
      </c>
      <c r="M540">
        <v>5</v>
      </c>
      <c r="N540" s="175">
        <v>0</v>
      </c>
    </row>
    <row r="541" spans="1:14">
      <c r="A541" s="4">
        <v>650</v>
      </c>
      <c r="B541">
        <v>3</v>
      </c>
      <c r="C541">
        <v>4</v>
      </c>
      <c r="D541">
        <v>7</v>
      </c>
      <c r="E541">
        <v>11</v>
      </c>
      <c r="F541">
        <v>31</v>
      </c>
      <c r="G541">
        <v>41</v>
      </c>
      <c r="H541" s="1">
        <v>5</v>
      </c>
      <c r="I541">
        <v>0</v>
      </c>
      <c r="J541">
        <v>0</v>
      </c>
      <c r="K541">
        <v>0</v>
      </c>
      <c r="L541">
        <v>0</v>
      </c>
      <c r="M541">
        <v>0</v>
      </c>
      <c r="N541" s="175">
        <v>0</v>
      </c>
    </row>
    <row r="542" spans="1:14">
      <c r="A542" s="4">
        <v>649</v>
      </c>
      <c r="B542">
        <v>3</v>
      </c>
      <c r="C542">
        <v>21</v>
      </c>
      <c r="D542">
        <v>22</v>
      </c>
      <c r="E542">
        <v>33</v>
      </c>
      <c r="F542">
        <v>41</v>
      </c>
      <c r="G542">
        <v>42</v>
      </c>
      <c r="H542" s="1">
        <v>27</v>
      </c>
      <c r="I542">
        <v>0</v>
      </c>
      <c r="J542">
        <v>0</v>
      </c>
      <c r="K542">
        <v>0</v>
      </c>
      <c r="L542">
        <v>0</v>
      </c>
      <c r="M542">
        <v>0</v>
      </c>
      <c r="N542" s="175">
        <v>0</v>
      </c>
    </row>
    <row r="543" spans="1:14">
      <c r="A543" s="4">
        <v>648</v>
      </c>
      <c r="B543">
        <v>13</v>
      </c>
      <c r="C543">
        <v>19</v>
      </c>
      <c r="D543">
        <v>28</v>
      </c>
      <c r="E543">
        <v>37</v>
      </c>
      <c r="F543">
        <v>38</v>
      </c>
      <c r="G543">
        <v>43</v>
      </c>
      <c r="H543" s="1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 s="175">
        <v>0</v>
      </c>
    </row>
    <row r="544" spans="1:14">
      <c r="A544" s="4">
        <v>647</v>
      </c>
      <c r="B544">
        <v>5</v>
      </c>
      <c r="C544">
        <v>16</v>
      </c>
      <c r="D544">
        <v>21</v>
      </c>
      <c r="E544">
        <v>23</v>
      </c>
      <c r="F544">
        <v>24</v>
      </c>
      <c r="G544">
        <v>30</v>
      </c>
      <c r="H544" s="1">
        <v>68</v>
      </c>
      <c r="I544">
        <v>0</v>
      </c>
      <c r="J544">
        <v>0</v>
      </c>
      <c r="K544">
        <v>0</v>
      </c>
      <c r="L544">
        <v>0</v>
      </c>
      <c r="M544">
        <v>0</v>
      </c>
      <c r="N544" s="175">
        <v>0</v>
      </c>
    </row>
    <row r="545" spans="1:14">
      <c r="A545" s="4">
        <v>646</v>
      </c>
      <c r="B545">
        <v>2</v>
      </c>
      <c r="C545">
        <v>9</v>
      </c>
      <c r="D545">
        <v>24</v>
      </c>
      <c r="E545">
        <v>41</v>
      </c>
      <c r="F545">
        <v>43</v>
      </c>
      <c r="G545">
        <v>45</v>
      </c>
      <c r="H545" s="1">
        <v>50</v>
      </c>
      <c r="I545">
        <v>0</v>
      </c>
      <c r="J545">
        <v>0</v>
      </c>
      <c r="K545">
        <v>0</v>
      </c>
      <c r="L545">
        <v>0</v>
      </c>
      <c r="M545">
        <v>1</v>
      </c>
      <c r="N545" s="175">
        <v>0</v>
      </c>
    </row>
    <row r="546" spans="1:14">
      <c r="A546" s="4">
        <v>645</v>
      </c>
      <c r="B546">
        <v>1</v>
      </c>
      <c r="C546">
        <v>4</v>
      </c>
      <c r="D546">
        <v>16</v>
      </c>
      <c r="E546">
        <v>26</v>
      </c>
      <c r="F546">
        <v>40</v>
      </c>
      <c r="G546">
        <v>41</v>
      </c>
      <c r="H546" s="1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 s="175">
        <v>0</v>
      </c>
    </row>
    <row r="547" spans="1:14">
      <c r="A547" s="4">
        <v>644</v>
      </c>
      <c r="B547">
        <v>5</v>
      </c>
      <c r="C547">
        <v>13</v>
      </c>
      <c r="D547">
        <v>17</v>
      </c>
      <c r="E547">
        <v>23</v>
      </c>
      <c r="F547">
        <v>28</v>
      </c>
      <c r="G547">
        <v>36</v>
      </c>
      <c r="H547" s="1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 s="175">
        <v>0</v>
      </c>
    </row>
    <row r="548" spans="1:14">
      <c r="A548" s="4">
        <v>643</v>
      </c>
      <c r="B548">
        <v>15</v>
      </c>
      <c r="C548">
        <v>24</v>
      </c>
      <c r="D548">
        <v>31</v>
      </c>
      <c r="E548">
        <v>32</v>
      </c>
      <c r="F548">
        <v>33</v>
      </c>
      <c r="G548">
        <v>40</v>
      </c>
      <c r="H548" s="1">
        <v>28</v>
      </c>
      <c r="I548">
        <v>0</v>
      </c>
      <c r="J548">
        <v>0</v>
      </c>
      <c r="K548">
        <v>0</v>
      </c>
      <c r="L548">
        <v>0</v>
      </c>
      <c r="M548">
        <v>0</v>
      </c>
      <c r="N548" s="175">
        <v>0</v>
      </c>
    </row>
    <row r="549" spans="1:14">
      <c r="A549" s="4">
        <v>642</v>
      </c>
      <c r="B549">
        <v>8</v>
      </c>
      <c r="C549">
        <v>17</v>
      </c>
      <c r="D549">
        <v>18</v>
      </c>
      <c r="E549">
        <v>24</v>
      </c>
      <c r="F549">
        <v>39</v>
      </c>
      <c r="G549">
        <v>45</v>
      </c>
      <c r="H549" s="1">
        <v>88</v>
      </c>
      <c r="I549">
        <v>0</v>
      </c>
      <c r="J549">
        <v>0</v>
      </c>
      <c r="K549">
        <v>0</v>
      </c>
      <c r="L549">
        <v>0</v>
      </c>
      <c r="M549">
        <v>1</v>
      </c>
      <c r="N549" s="175">
        <v>0</v>
      </c>
    </row>
    <row r="550" spans="1:14">
      <c r="A550" s="4">
        <v>641</v>
      </c>
      <c r="B550">
        <v>11</v>
      </c>
      <c r="C550">
        <v>18</v>
      </c>
      <c r="D550">
        <v>21</v>
      </c>
      <c r="E550">
        <v>36</v>
      </c>
      <c r="F550">
        <v>37</v>
      </c>
      <c r="G550">
        <v>43</v>
      </c>
      <c r="H550" s="1">
        <v>46</v>
      </c>
      <c r="I550">
        <v>0</v>
      </c>
      <c r="J550">
        <v>0</v>
      </c>
      <c r="K550">
        <v>0</v>
      </c>
      <c r="L550">
        <v>0</v>
      </c>
      <c r="M550">
        <v>1</v>
      </c>
      <c r="N550" s="175">
        <v>0</v>
      </c>
    </row>
    <row r="551" spans="1:14">
      <c r="A551" s="4">
        <v>640</v>
      </c>
      <c r="B551">
        <v>14</v>
      </c>
      <c r="C551">
        <v>15</v>
      </c>
      <c r="D551">
        <v>18</v>
      </c>
      <c r="E551">
        <v>21</v>
      </c>
      <c r="F551">
        <v>26</v>
      </c>
      <c r="G551">
        <v>35</v>
      </c>
      <c r="H551" s="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 s="175">
        <v>0</v>
      </c>
    </row>
    <row r="552" spans="1:14">
      <c r="A552" s="4">
        <v>639</v>
      </c>
      <c r="B552">
        <v>6</v>
      </c>
      <c r="C552">
        <v>15</v>
      </c>
      <c r="D552">
        <v>22</v>
      </c>
      <c r="E552">
        <v>23</v>
      </c>
      <c r="F552">
        <v>25</v>
      </c>
      <c r="G552">
        <v>32</v>
      </c>
      <c r="H552" s="1">
        <v>156</v>
      </c>
      <c r="I552">
        <v>0</v>
      </c>
      <c r="J552">
        <v>0</v>
      </c>
      <c r="K552">
        <v>0</v>
      </c>
      <c r="L552">
        <v>0</v>
      </c>
      <c r="M552">
        <v>1</v>
      </c>
      <c r="N552" s="175">
        <v>0</v>
      </c>
    </row>
    <row r="553" spans="1:14">
      <c r="A553" s="4">
        <v>638</v>
      </c>
      <c r="B553">
        <v>7</v>
      </c>
      <c r="C553">
        <v>18</v>
      </c>
      <c r="D553">
        <v>22</v>
      </c>
      <c r="E553">
        <v>24</v>
      </c>
      <c r="F553">
        <v>31</v>
      </c>
      <c r="G553">
        <v>34</v>
      </c>
      <c r="H553" s="1">
        <v>33</v>
      </c>
      <c r="I553">
        <v>0</v>
      </c>
      <c r="J553">
        <v>0</v>
      </c>
      <c r="K553">
        <v>0</v>
      </c>
      <c r="L553">
        <v>0</v>
      </c>
      <c r="M553">
        <v>0</v>
      </c>
      <c r="N553" s="175">
        <v>0</v>
      </c>
    </row>
    <row r="554" spans="1:14">
      <c r="A554" s="4">
        <v>637</v>
      </c>
      <c r="B554">
        <v>3</v>
      </c>
      <c r="C554">
        <v>16</v>
      </c>
      <c r="D554">
        <v>22</v>
      </c>
      <c r="E554">
        <v>37</v>
      </c>
      <c r="F554">
        <v>38</v>
      </c>
      <c r="G554">
        <v>44</v>
      </c>
      <c r="H554" s="1">
        <v>40</v>
      </c>
      <c r="I554">
        <v>0</v>
      </c>
      <c r="J554">
        <v>0</v>
      </c>
      <c r="K554">
        <v>0</v>
      </c>
      <c r="L554">
        <v>0</v>
      </c>
      <c r="M554">
        <v>3</v>
      </c>
      <c r="N554" s="175">
        <v>0</v>
      </c>
    </row>
    <row r="555" spans="1:14">
      <c r="A555" s="4">
        <v>636</v>
      </c>
      <c r="B555">
        <v>6</v>
      </c>
      <c r="C555">
        <v>7</v>
      </c>
      <c r="D555">
        <v>15</v>
      </c>
      <c r="E555">
        <v>16</v>
      </c>
      <c r="F555">
        <v>20</v>
      </c>
      <c r="G555">
        <v>31</v>
      </c>
      <c r="H555" s="1">
        <v>27</v>
      </c>
      <c r="I555">
        <v>0</v>
      </c>
      <c r="J555">
        <v>0</v>
      </c>
      <c r="K555">
        <v>0</v>
      </c>
      <c r="L555">
        <v>0</v>
      </c>
      <c r="M555">
        <v>0</v>
      </c>
      <c r="N555" s="175">
        <v>0</v>
      </c>
    </row>
    <row r="556" spans="1:14">
      <c r="A556" s="4">
        <v>635</v>
      </c>
      <c r="B556">
        <v>11</v>
      </c>
      <c r="C556">
        <v>13</v>
      </c>
      <c r="D556">
        <v>25</v>
      </c>
      <c r="E556">
        <v>26</v>
      </c>
      <c r="F556">
        <v>29</v>
      </c>
      <c r="G556">
        <v>33</v>
      </c>
      <c r="H556" s="1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 s="175">
        <v>0</v>
      </c>
    </row>
    <row r="557" spans="1:14">
      <c r="A557" s="4">
        <v>634</v>
      </c>
      <c r="B557">
        <v>4</v>
      </c>
      <c r="C557">
        <v>10</v>
      </c>
      <c r="D557">
        <v>11</v>
      </c>
      <c r="E557">
        <v>12</v>
      </c>
      <c r="F557">
        <v>20</v>
      </c>
      <c r="G557">
        <v>27</v>
      </c>
      <c r="H557" s="1">
        <v>205</v>
      </c>
      <c r="I557">
        <v>0</v>
      </c>
      <c r="J557">
        <v>0</v>
      </c>
      <c r="K557">
        <v>0</v>
      </c>
      <c r="L557">
        <v>0</v>
      </c>
      <c r="M557">
        <v>4</v>
      </c>
      <c r="N557" s="175">
        <v>0</v>
      </c>
    </row>
    <row r="558" spans="1:14">
      <c r="A558" s="4">
        <v>633</v>
      </c>
      <c r="B558">
        <v>9</v>
      </c>
      <c r="C558">
        <v>12</v>
      </c>
      <c r="D558">
        <v>19</v>
      </c>
      <c r="E558">
        <v>20</v>
      </c>
      <c r="F558">
        <v>39</v>
      </c>
      <c r="G558">
        <v>41</v>
      </c>
      <c r="H558" s="1">
        <v>116</v>
      </c>
      <c r="I558">
        <v>0</v>
      </c>
      <c r="J558">
        <v>0</v>
      </c>
      <c r="K558">
        <v>0</v>
      </c>
      <c r="L558">
        <v>0</v>
      </c>
      <c r="M558">
        <v>2</v>
      </c>
      <c r="N558" s="175">
        <v>0</v>
      </c>
    </row>
    <row r="559" spans="1:14">
      <c r="A559" s="4">
        <v>632</v>
      </c>
      <c r="B559">
        <v>15</v>
      </c>
      <c r="C559">
        <v>18</v>
      </c>
      <c r="D559">
        <v>21</v>
      </c>
      <c r="E559">
        <v>32</v>
      </c>
      <c r="F559">
        <v>35</v>
      </c>
      <c r="G559">
        <v>44</v>
      </c>
      <c r="H559" s="1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 s="175">
        <v>0</v>
      </c>
    </row>
    <row r="560" spans="1:14">
      <c r="A560" s="4">
        <v>631</v>
      </c>
      <c r="B560">
        <v>1</v>
      </c>
      <c r="C560">
        <v>2</v>
      </c>
      <c r="D560">
        <v>4</v>
      </c>
      <c r="E560">
        <v>23</v>
      </c>
      <c r="F560">
        <v>31</v>
      </c>
      <c r="G560">
        <v>34</v>
      </c>
      <c r="H560" s="1">
        <v>33</v>
      </c>
      <c r="I560">
        <v>0</v>
      </c>
      <c r="J560">
        <v>0</v>
      </c>
      <c r="K560">
        <v>0</v>
      </c>
      <c r="L560">
        <v>0</v>
      </c>
      <c r="M560">
        <v>1</v>
      </c>
      <c r="N560" s="175">
        <v>0</v>
      </c>
    </row>
    <row r="561" spans="1:14">
      <c r="A561" s="4">
        <v>630</v>
      </c>
      <c r="B561">
        <v>8</v>
      </c>
      <c r="C561">
        <v>17</v>
      </c>
      <c r="D561">
        <v>21</v>
      </c>
      <c r="E561">
        <v>24</v>
      </c>
      <c r="F561">
        <v>27</v>
      </c>
      <c r="G561">
        <v>31</v>
      </c>
      <c r="H561" s="1">
        <v>15</v>
      </c>
      <c r="I561">
        <v>0</v>
      </c>
      <c r="J561">
        <v>0</v>
      </c>
      <c r="K561">
        <v>0</v>
      </c>
      <c r="L561">
        <v>0</v>
      </c>
      <c r="M561">
        <v>0</v>
      </c>
      <c r="N561" s="175">
        <v>0</v>
      </c>
    </row>
    <row r="562" spans="1:14">
      <c r="A562" s="4">
        <v>629</v>
      </c>
      <c r="B562">
        <v>19</v>
      </c>
      <c r="C562">
        <v>28</v>
      </c>
      <c r="D562">
        <v>31</v>
      </c>
      <c r="E562">
        <v>38</v>
      </c>
      <c r="F562">
        <v>43</v>
      </c>
      <c r="G562">
        <v>44</v>
      </c>
      <c r="H562" s="1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 s="175">
        <v>0</v>
      </c>
    </row>
    <row r="563" spans="1:14">
      <c r="A563" s="4">
        <v>628</v>
      </c>
      <c r="B563">
        <v>1</v>
      </c>
      <c r="C563">
        <v>7</v>
      </c>
      <c r="D563">
        <v>12</v>
      </c>
      <c r="E563">
        <v>15</v>
      </c>
      <c r="F563">
        <v>23</v>
      </c>
      <c r="G563">
        <v>42</v>
      </c>
      <c r="H563" s="1">
        <v>63</v>
      </c>
      <c r="I563">
        <v>0</v>
      </c>
      <c r="J563">
        <v>0</v>
      </c>
      <c r="K563">
        <v>0</v>
      </c>
      <c r="L563">
        <v>0</v>
      </c>
      <c r="M563">
        <v>0</v>
      </c>
      <c r="N563" s="175">
        <v>0</v>
      </c>
    </row>
    <row r="564" spans="1:14">
      <c r="A564" s="4">
        <v>627</v>
      </c>
      <c r="B564">
        <v>2</v>
      </c>
      <c r="C564">
        <v>9</v>
      </c>
      <c r="D564">
        <v>22</v>
      </c>
      <c r="E564">
        <v>25</v>
      </c>
      <c r="F564">
        <v>31</v>
      </c>
      <c r="G564">
        <v>45</v>
      </c>
      <c r="H564" s="1">
        <v>39</v>
      </c>
      <c r="I564">
        <v>0</v>
      </c>
      <c r="J564">
        <v>0</v>
      </c>
      <c r="K564">
        <v>0</v>
      </c>
      <c r="L564">
        <v>0</v>
      </c>
      <c r="M564">
        <v>3</v>
      </c>
      <c r="N564" s="175">
        <v>0</v>
      </c>
    </row>
    <row r="565" spans="1:14">
      <c r="A565" s="4">
        <v>626</v>
      </c>
      <c r="B565">
        <v>13</v>
      </c>
      <c r="C565">
        <v>14</v>
      </c>
      <c r="D565">
        <v>26</v>
      </c>
      <c r="E565">
        <v>33</v>
      </c>
      <c r="F565">
        <v>40</v>
      </c>
      <c r="G565">
        <v>43</v>
      </c>
      <c r="H565" s="1">
        <v>80</v>
      </c>
      <c r="I565">
        <v>0</v>
      </c>
      <c r="J565">
        <v>0</v>
      </c>
      <c r="K565">
        <v>0</v>
      </c>
      <c r="L565">
        <v>0</v>
      </c>
      <c r="M565">
        <v>3</v>
      </c>
      <c r="N565" s="175">
        <v>0</v>
      </c>
    </row>
    <row r="566" spans="1:14">
      <c r="A566" s="4">
        <v>625</v>
      </c>
      <c r="B566">
        <v>3</v>
      </c>
      <c r="C566">
        <v>6</v>
      </c>
      <c r="D566">
        <v>7</v>
      </c>
      <c r="E566">
        <v>20</v>
      </c>
      <c r="F566">
        <v>21</v>
      </c>
      <c r="G566">
        <v>39</v>
      </c>
      <c r="H566" s="1">
        <v>75</v>
      </c>
      <c r="I566">
        <v>0</v>
      </c>
      <c r="J566">
        <v>0</v>
      </c>
      <c r="K566">
        <v>0</v>
      </c>
      <c r="L566">
        <v>0</v>
      </c>
      <c r="M566">
        <v>2</v>
      </c>
      <c r="N566" s="175">
        <v>0</v>
      </c>
    </row>
    <row r="567" spans="1:14">
      <c r="A567" s="4">
        <v>624</v>
      </c>
      <c r="B567">
        <v>1</v>
      </c>
      <c r="C567">
        <v>7</v>
      </c>
      <c r="D567">
        <v>19</v>
      </c>
      <c r="E567">
        <v>26</v>
      </c>
      <c r="F567">
        <v>27</v>
      </c>
      <c r="G567">
        <v>35</v>
      </c>
      <c r="H567" s="1">
        <v>44</v>
      </c>
      <c r="I567">
        <v>0</v>
      </c>
      <c r="J567">
        <v>0</v>
      </c>
      <c r="K567">
        <v>0</v>
      </c>
      <c r="L567">
        <v>0</v>
      </c>
      <c r="M567">
        <v>4</v>
      </c>
      <c r="N567" s="175">
        <v>0</v>
      </c>
    </row>
    <row r="568" spans="1:14">
      <c r="A568" s="4">
        <v>623</v>
      </c>
      <c r="B568">
        <v>7</v>
      </c>
      <c r="C568">
        <v>13</v>
      </c>
      <c r="D568">
        <v>30</v>
      </c>
      <c r="E568">
        <v>39</v>
      </c>
      <c r="F568">
        <v>41</v>
      </c>
      <c r="G568">
        <v>45</v>
      </c>
      <c r="H568" s="1">
        <v>12</v>
      </c>
      <c r="I568">
        <v>0</v>
      </c>
      <c r="J568">
        <v>0</v>
      </c>
      <c r="K568">
        <v>0</v>
      </c>
      <c r="L568">
        <v>0</v>
      </c>
      <c r="M568">
        <v>0</v>
      </c>
      <c r="N568" s="175">
        <v>0</v>
      </c>
    </row>
    <row r="569" spans="1:14">
      <c r="A569" s="4">
        <v>622</v>
      </c>
      <c r="B569">
        <v>9</v>
      </c>
      <c r="C569">
        <v>15</v>
      </c>
      <c r="D569">
        <v>16</v>
      </c>
      <c r="E569">
        <v>21</v>
      </c>
      <c r="F569">
        <v>28</v>
      </c>
      <c r="G569">
        <v>34</v>
      </c>
      <c r="H569" s="1">
        <v>43</v>
      </c>
      <c r="I569">
        <v>0</v>
      </c>
      <c r="J569">
        <v>0</v>
      </c>
      <c r="K569">
        <v>0</v>
      </c>
      <c r="L569">
        <v>0</v>
      </c>
      <c r="M569">
        <v>0</v>
      </c>
      <c r="N569" s="175">
        <v>0</v>
      </c>
    </row>
    <row r="570" spans="1:14">
      <c r="A570" s="4">
        <v>621</v>
      </c>
      <c r="B570">
        <v>1</v>
      </c>
      <c r="C570">
        <v>2</v>
      </c>
      <c r="D570">
        <v>6</v>
      </c>
      <c r="E570">
        <v>16</v>
      </c>
      <c r="F570">
        <v>19</v>
      </c>
      <c r="G570">
        <v>42</v>
      </c>
      <c r="H570" s="1">
        <v>97</v>
      </c>
      <c r="I570">
        <v>0</v>
      </c>
      <c r="J570">
        <v>0</v>
      </c>
      <c r="K570">
        <v>0</v>
      </c>
      <c r="L570">
        <v>2</v>
      </c>
      <c r="M570">
        <v>2</v>
      </c>
      <c r="N570" s="175">
        <v>0</v>
      </c>
    </row>
    <row r="571" spans="1:14">
      <c r="A571" s="4">
        <v>620</v>
      </c>
      <c r="B571">
        <v>2</v>
      </c>
      <c r="C571">
        <v>16</v>
      </c>
      <c r="D571">
        <v>17</v>
      </c>
      <c r="E571">
        <v>32</v>
      </c>
      <c r="F571">
        <v>39</v>
      </c>
      <c r="G571">
        <v>45</v>
      </c>
      <c r="H571" s="1">
        <v>10</v>
      </c>
      <c r="I571">
        <v>0</v>
      </c>
      <c r="J571">
        <v>0</v>
      </c>
      <c r="K571">
        <v>0</v>
      </c>
      <c r="L571">
        <v>0</v>
      </c>
      <c r="M571">
        <v>1</v>
      </c>
      <c r="N571" s="175">
        <v>0</v>
      </c>
    </row>
    <row r="572" spans="1:14">
      <c r="A572" s="4">
        <v>619</v>
      </c>
      <c r="B572">
        <v>6</v>
      </c>
      <c r="C572">
        <v>8</v>
      </c>
      <c r="D572">
        <v>13</v>
      </c>
      <c r="E572">
        <v>30</v>
      </c>
      <c r="F572">
        <v>35</v>
      </c>
      <c r="G572">
        <v>40</v>
      </c>
      <c r="H572" s="1">
        <v>46</v>
      </c>
      <c r="I572">
        <v>0</v>
      </c>
      <c r="J572">
        <v>0</v>
      </c>
      <c r="K572">
        <v>0</v>
      </c>
      <c r="L572">
        <v>0</v>
      </c>
      <c r="M572">
        <v>2</v>
      </c>
      <c r="N572" s="175">
        <v>0</v>
      </c>
    </row>
    <row r="573" spans="1:14">
      <c r="A573" s="4">
        <v>618</v>
      </c>
      <c r="B573">
        <v>8</v>
      </c>
      <c r="C573">
        <v>16</v>
      </c>
      <c r="D573">
        <v>25</v>
      </c>
      <c r="E573">
        <v>30</v>
      </c>
      <c r="F573">
        <v>42</v>
      </c>
      <c r="G573">
        <v>43</v>
      </c>
      <c r="H573" s="1">
        <v>4</v>
      </c>
      <c r="I573">
        <v>0</v>
      </c>
      <c r="J573">
        <v>0</v>
      </c>
      <c r="K573">
        <v>0</v>
      </c>
      <c r="L573">
        <v>0</v>
      </c>
      <c r="M573">
        <v>0</v>
      </c>
      <c r="N573" s="175">
        <v>0</v>
      </c>
    </row>
    <row r="574" spans="1:14">
      <c r="A574" s="4">
        <v>617</v>
      </c>
      <c r="B574">
        <v>4</v>
      </c>
      <c r="C574">
        <v>5</v>
      </c>
      <c r="D574">
        <v>11</v>
      </c>
      <c r="E574">
        <v>12</v>
      </c>
      <c r="F574">
        <v>24</v>
      </c>
      <c r="G574">
        <v>27</v>
      </c>
      <c r="H574" s="1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 s="175">
        <v>0</v>
      </c>
    </row>
    <row r="575" spans="1:14">
      <c r="A575" s="4">
        <v>616</v>
      </c>
      <c r="B575">
        <v>5</v>
      </c>
      <c r="C575">
        <v>13</v>
      </c>
      <c r="D575">
        <v>18</v>
      </c>
      <c r="E575">
        <v>23</v>
      </c>
      <c r="F575">
        <v>40</v>
      </c>
      <c r="G575">
        <v>45</v>
      </c>
      <c r="H575" s="1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 s="175">
        <v>0</v>
      </c>
    </row>
    <row r="576" spans="1:14">
      <c r="A576" s="4">
        <v>615</v>
      </c>
      <c r="B576">
        <v>10</v>
      </c>
      <c r="C576">
        <v>17</v>
      </c>
      <c r="D576">
        <v>18</v>
      </c>
      <c r="E576">
        <v>19</v>
      </c>
      <c r="F576">
        <v>23</v>
      </c>
      <c r="G576">
        <v>27</v>
      </c>
      <c r="H576" s="1">
        <v>61</v>
      </c>
      <c r="I576">
        <v>0</v>
      </c>
      <c r="J576">
        <v>0</v>
      </c>
      <c r="K576">
        <v>0</v>
      </c>
      <c r="L576">
        <v>0</v>
      </c>
      <c r="M576">
        <v>1</v>
      </c>
      <c r="N576" s="175">
        <v>0</v>
      </c>
    </row>
    <row r="577" spans="1:14">
      <c r="A577" s="4">
        <v>614</v>
      </c>
      <c r="B577">
        <v>8</v>
      </c>
      <c r="C577">
        <v>21</v>
      </c>
      <c r="D577">
        <v>25</v>
      </c>
      <c r="E577">
        <v>39</v>
      </c>
      <c r="F577">
        <v>40</v>
      </c>
      <c r="G577">
        <v>44</v>
      </c>
      <c r="H577" s="1">
        <v>29</v>
      </c>
      <c r="I577">
        <v>0</v>
      </c>
      <c r="J577">
        <v>0</v>
      </c>
      <c r="K577">
        <v>0</v>
      </c>
      <c r="L577">
        <v>0</v>
      </c>
      <c r="M577">
        <v>2</v>
      </c>
      <c r="N577" s="175">
        <v>0</v>
      </c>
    </row>
    <row r="578" spans="1:14">
      <c r="A578" s="4">
        <v>613</v>
      </c>
      <c r="B578">
        <v>7</v>
      </c>
      <c r="C578">
        <v>8</v>
      </c>
      <c r="D578">
        <v>11</v>
      </c>
      <c r="E578">
        <v>16</v>
      </c>
      <c r="F578">
        <v>41</v>
      </c>
      <c r="G578">
        <v>44</v>
      </c>
      <c r="H578" s="1">
        <v>13</v>
      </c>
      <c r="I578">
        <v>0</v>
      </c>
      <c r="J578">
        <v>0</v>
      </c>
      <c r="K578">
        <v>0</v>
      </c>
      <c r="L578">
        <v>0</v>
      </c>
      <c r="M578">
        <v>0</v>
      </c>
      <c r="N578" s="175">
        <v>0</v>
      </c>
    </row>
    <row r="579" spans="1:14">
      <c r="A579" s="4">
        <v>612</v>
      </c>
      <c r="B579">
        <v>6</v>
      </c>
      <c r="C579">
        <v>9</v>
      </c>
      <c r="D579">
        <v>18</v>
      </c>
      <c r="E579">
        <v>19</v>
      </c>
      <c r="F579">
        <v>25</v>
      </c>
      <c r="G579">
        <v>33</v>
      </c>
      <c r="H579" s="1">
        <v>39</v>
      </c>
      <c r="I579">
        <v>0</v>
      </c>
      <c r="J579">
        <v>0</v>
      </c>
      <c r="K579">
        <v>0</v>
      </c>
      <c r="L579">
        <v>0</v>
      </c>
      <c r="M579">
        <v>0</v>
      </c>
      <c r="N579" s="175">
        <v>0</v>
      </c>
    </row>
    <row r="580" spans="1:14">
      <c r="A580" s="4">
        <v>611</v>
      </c>
      <c r="B580">
        <v>2</v>
      </c>
      <c r="C580">
        <v>22</v>
      </c>
      <c r="D580">
        <v>27</v>
      </c>
      <c r="E580">
        <v>33</v>
      </c>
      <c r="F580">
        <v>36</v>
      </c>
      <c r="G580">
        <v>37</v>
      </c>
      <c r="H580" s="1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 s="175">
        <v>0</v>
      </c>
    </row>
    <row r="581" spans="1:14">
      <c r="A581" s="4">
        <v>610</v>
      </c>
      <c r="B581">
        <v>14</v>
      </c>
      <c r="C581">
        <v>18</v>
      </c>
      <c r="D581">
        <v>20</v>
      </c>
      <c r="E581">
        <v>23</v>
      </c>
      <c r="F581">
        <v>28</v>
      </c>
      <c r="G581">
        <v>36</v>
      </c>
      <c r="H581" s="1">
        <v>141</v>
      </c>
      <c r="I581">
        <v>0</v>
      </c>
      <c r="J581">
        <v>0</v>
      </c>
      <c r="K581">
        <v>0</v>
      </c>
      <c r="L581">
        <v>0</v>
      </c>
      <c r="M581">
        <v>0</v>
      </c>
      <c r="N581" s="175">
        <v>0</v>
      </c>
    </row>
    <row r="582" spans="1:14">
      <c r="A582" s="4">
        <v>609</v>
      </c>
      <c r="B582">
        <v>4</v>
      </c>
      <c r="C582">
        <v>8</v>
      </c>
      <c r="D582">
        <v>27</v>
      </c>
      <c r="E582">
        <v>34</v>
      </c>
      <c r="F582">
        <v>39</v>
      </c>
      <c r="G582">
        <v>40</v>
      </c>
      <c r="H582" s="1">
        <v>9</v>
      </c>
      <c r="I582">
        <v>0</v>
      </c>
      <c r="J582">
        <v>0</v>
      </c>
      <c r="K582">
        <v>0</v>
      </c>
      <c r="L582">
        <v>0</v>
      </c>
      <c r="M582">
        <v>2</v>
      </c>
      <c r="N582" s="175">
        <v>0</v>
      </c>
    </row>
    <row r="583" spans="1:14">
      <c r="A583" s="4">
        <v>608</v>
      </c>
      <c r="B583">
        <v>4</v>
      </c>
      <c r="C583">
        <v>8</v>
      </c>
      <c r="D583">
        <v>18</v>
      </c>
      <c r="E583">
        <v>19</v>
      </c>
      <c r="F583">
        <v>39</v>
      </c>
      <c r="G583">
        <v>44</v>
      </c>
      <c r="H583" s="1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 s="175">
        <v>0</v>
      </c>
    </row>
    <row r="584" spans="1:14">
      <c r="A584" s="4">
        <v>607</v>
      </c>
      <c r="B584">
        <v>8</v>
      </c>
      <c r="C584">
        <v>14</v>
      </c>
      <c r="D584">
        <v>23</v>
      </c>
      <c r="E584">
        <v>36</v>
      </c>
      <c r="F584">
        <v>38</v>
      </c>
      <c r="G584">
        <v>39</v>
      </c>
      <c r="H584" s="1">
        <v>117</v>
      </c>
      <c r="I584">
        <v>0</v>
      </c>
      <c r="J584">
        <v>0</v>
      </c>
      <c r="K584">
        <v>0</v>
      </c>
      <c r="L584">
        <v>1</v>
      </c>
      <c r="M584">
        <v>7</v>
      </c>
      <c r="N584" s="175">
        <v>0</v>
      </c>
    </row>
    <row r="585" spans="1:14">
      <c r="A585" s="4">
        <v>606</v>
      </c>
      <c r="B585">
        <v>1</v>
      </c>
      <c r="C585">
        <v>5</v>
      </c>
      <c r="D585">
        <v>6</v>
      </c>
      <c r="E585">
        <v>14</v>
      </c>
      <c r="F585">
        <v>20</v>
      </c>
      <c r="G585">
        <v>39</v>
      </c>
      <c r="H585" s="1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 s="175">
        <v>0</v>
      </c>
    </row>
    <row r="586" spans="1:14">
      <c r="A586" s="4">
        <v>605</v>
      </c>
      <c r="B586">
        <v>1</v>
      </c>
      <c r="C586">
        <v>2</v>
      </c>
      <c r="D586">
        <v>7</v>
      </c>
      <c r="E586">
        <v>9</v>
      </c>
      <c r="F586">
        <v>10</v>
      </c>
      <c r="G586">
        <v>38</v>
      </c>
      <c r="H586" s="1">
        <v>68</v>
      </c>
      <c r="I586">
        <v>0</v>
      </c>
      <c r="J586">
        <v>0</v>
      </c>
      <c r="K586">
        <v>0</v>
      </c>
      <c r="L586">
        <v>0</v>
      </c>
      <c r="M586">
        <v>0</v>
      </c>
      <c r="N586" s="175">
        <v>0</v>
      </c>
    </row>
    <row r="587" spans="1:14">
      <c r="A587" s="4">
        <v>604</v>
      </c>
      <c r="B587">
        <v>2</v>
      </c>
      <c r="C587">
        <v>6</v>
      </c>
      <c r="D587">
        <v>18</v>
      </c>
      <c r="E587">
        <v>21</v>
      </c>
      <c r="F587">
        <v>33</v>
      </c>
      <c r="G587">
        <v>34</v>
      </c>
      <c r="H587" s="1">
        <v>187</v>
      </c>
      <c r="I587">
        <v>0</v>
      </c>
      <c r="J587">
        <v>0</v>
      </c>
      <c r="K587">
        <v>0</v>
      </c>
      <c r="L587">
        <v>0</v>
      </c>
      <c r="M587">
        <v>1</v>
      </c>
      <c r="N587" s="175">
        <v>0</v>
      </c>
    </row>
    <row r="588" spans="1:14">
      <c r="A588" s="4">
        <v>603</v>
      </c>
      <c r="B588">
        <v>2</v>
      </c>
      <c r="C588">
        <v>19</v>
      </c>
      <c r="D588">
        <v>25</v>
      </c>
      <c r="E588">
        <v>26</v>
      </c>
      <c r="F588">
        <v>27</v>
      </c>
      <c r="G588">
        <v>43</v>
      </c>
      <c r="H588" s="1">
        <v>255</v>
      </c>
      <c r="I588">
        <v>0</v>
      </c>
      <c r="J588">
        <v>0</v>
      </c>
      <c r="K588">
        <v>0</v>
      </c>
      <c r="L588">
        <v>5</v>
      </c>
      <c r="M588">
        <v>16</v>
      </c>
      <c r="N588" s="175">
        <v>0</v>
      </c>
    </row>
    <row r="589" spans="1:14">
      <c r="A589" s="4">
        <v>602</v>
      </c>
      <c r="B589">
        <v>13</v>
      </c>
      <c r="C589">
        <v>14</v>
      </c>
      <c r="D589">
        <v>22</v>
      </c>
      <c r="E589">
        <v>27</v>
      </c>
      <c r="F589">
        <v>30</v>
      </c>
      <c r="G589">
        <v>38</v>
      </c>
      <c r="H589" s="1">
        <v>131</v>
      </c>
      <c r="I589">
        <v>0</v>
      </c>
      <c r="J589">
        <v>0</v>
      </c>
      <c r="K589">
        <v>0</v>
      </c>
      <c r="L589">
        <v>0</v>
      </c>
      <c r="M589">
        <v>3</v>
      </c>
      <c r="N589" s="175">
        <v>0</v>
      </c>
    </row>
    <row r="590" spans="1:14">
      <c r="A590" s="4">
        <v>601</v>
      </c>
      <c r="B590">
        <v>2</v>
      </c>
      <c r="C590">
        <v>16</v>
      </c>
      <c r="D590">
        <v>19</v>
      </c>
      <c r="E590">
        <v>31</v>
      </c>
      <c r="F590">
        <v>34</v>
      </c>
      <c r="G590">
        <v>35</v>
      </c>
      <c r="H590" s="1">
        <v>92</v>
      </c>
      <c r="I590">
        <v>0</v>
      </c>
      <c r="J590">
        <v>0</v>
      </c>
      <c r="K590">
        <v>0</v>
      </c>
      <c r="L590">
        <v>0</v>
      </c>
      <c r="M590">
        <v>1</v>
      </c>
      <c r="N590" s="175">
        <v>0</v>
      </c>
    </row>
    <row r="591" spans="1:14">
      <c r="A591" s="4">
        <v>600</v>
      </c>
      <c r="B591">
        <v>5</v>
      </c>
      <c r="C591">
        <v>11</v>
      </c>
      <c r="D591">
        <v>14</v>
      </c>
      <c r="E591">
        <v>27</v>
      </c>
      <c r="F591">
        <v>29</v>
      </c>
      <c r="G591">
        <v>36</v>
      </c>
      <c r="H591" s="1">
        <v>34</v>
      </c>
      <c r="I591">
        <v>0</v>
      </c>
      <c r="J591">
        <v>0</v>
      </c>
      <c r="K591">
        <v>0</v>
      </c>
      <c r="L591">
        <v>0</v>
      </c>
      <c r="M591">
        <v>1</v>
      </c>
      <c r="N591" s="175">
        <v>0</v>
      </c>
    </row>
    <row r="592" spans="1:14">
      <c r="A592" s="4">
        <v>599</v>
      </c>
      <c r="B592">
        <v>5</v>
      </c>
      <c r="C592">
        <v>12</v>
      </c>
      <c r="D592">
        <v>17</v>
      </c>
      <c r="E592">
        <v>29</v>
      </c>
      <c r="F592">
        <v>34</v>
      </c>
      <c r="G592">
        <v>35</v>
      </c>
      <c r="H592" s="1">
        <v>87</v>
      </c>
      <c r="I592">
        <v>0</v>
      </c>
      <c r="J592">
        <v>0</v>
      </c>
      <c r="K592">
        <v>0</v>
      </c>
      <c r="L592">
        <v>1</v>
      </c>
      <c r="M592">
        <v>5</v>
      </c>
      <c r="N592" s="175">
        <v>0</v>
      </c>
    </row>
    <row r="593" spans="1:14">
      <c r="A593" s="4">
        <v>598</v>
      </c>
      <c r="B593">
        <v>4</v>
      </c>
      <c r="C593">
        <v>12</v>
      </c>
      <c r="D593">
        <v>24</v>
      </c>
      <c r="E593">
        <v>33</v>
      </c>
      <c r="F593">
        <v>38</v>
      </c>
      <c r="G593">
        <v>45</v>
      </c>
      <c r="H593" s="1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 s="175">
        <v>0</v>
      </c>
    </row>
    <row r="594" spans="1:14">
      <c r="A594" s="4">
        <v>597</v>
      </c>
      <c r="B594">
        <v>8</v>
      </c>
      <c r="C594">
        <v>10</v>
      </c>
      <c r="D594">
        <v>23</v>
      </c>
      <c r="E594">
        <v>24</v>
      </c>
      <c r="F594">
        <v>35</v>
      </c>
      <c r="G594">
        <v>43</v>
      </c>
      <c r="H594" s="1">
        <v>115</v>
      </c>
      <c r="I594">
        <v>0</v>
      </c>
      <c r="J594">
        <v>0</v>
      </c>
      <c r="K594">
        <v>0</v>
      </c>
      <c r="L594">
        <v>0</v>
      </c>
      <c r="M594">
        <v>2</v>
      </c>
      <c r="N594" s="175">
        <v>0</v>
      </c>
    </row>
    <row r="595" spans="1:14">
      <c r="A595" s="4">
        <v>596</v>
      </c>
      <c r="B595">
        <v>3</v>
      </c>
      <c r="C595">
        <v>4</v>
      </c>
      <c r="D595">
        <v>12</v>
      </c>
      <c r="E595">
        <v>14</v>
      </c>
      <c r="F595">
        <v>25</v>
      </c>
      <c r="G595">
        <v>43</v>
      </c>
      <c r="H595" s="1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 s="175">
        <v>0</v>
      </c>
    </row>
    <row r="596" spans="1:14">
      <c r="A596" s="4">
        <v>595</v>
      </c>
      <c r="B596">
        <v>8</v>
      </c>
      <c r="C596">
        <v>24</v>
      </c>
      <c r="D596">
        <v>28</v>
      </c>
      <c r="E596">
        <v>35</v>
      </c>
      <c r="F596">
        <v>38</v>
      </c>
      <c r="G596">
        <v>40</v>
      </c>
      <c r="H596" s="1">
        <v>134</v>
      </c>
      <c r="I596">
        <v>0</v>
      </c>
      <c r="J596">
        <v>0</v>
      </c>
      <c r="K596">
        <v>0</v>
      </c>
      <c r="L596">
        <v>0</v>
      </c>
      <c r="M596">
        <v>4</v>
      </c>
      <c r="N596" s="175">
        <v>0</v>
      </c>
    </row>
    <row r="597" spans="1:14">
      <c r="A597" s="4">
        <v>594</v>
      </c>
      <c r="B597">
        <v>2</v>
      </c>
      <c r="C597">
        <v>8</v>
      </c>
      <c r="D597">
        <v>13</v>
      </c>
      <c r="E597">
        <v>25</v>
      </c>
      <c r="F597">
        <v>28</v>
      </c>
      <c r="G597">
        <v>37</v>
      </c>
      <c r="H597" s="1">
        <v>141</v>
      </c>
      <c r="I597">
        <v>0</v>
      </c>
      <c r="J597">
        <v>0</v>
      </c>
      <c r="K597">
        <v>0</v>
      </c>
      <c r="L597">
        <v>1</v>
      </c>
      <c r="M597">
        <v>4</v>
      </c>
      <c r="N597" s="175">
        <v>0</v>
      </c>
    </row>
    <row r="598" spans="1:14">
      <c r="A598" s="166">
        <v>593</v>
      </c>
      <c r="B598" s="167">
        <v>9</v>
      </c>
      <c r="C598" s="167">
        <v>10</v>
      </c>
      <c r="D598" s="167">
        <v>13</v>
      </c>
      <c r="E598" s="167">
        <v>24</v>
      </c>
      <c r="F598" s="167">
        <v>33</v>
      </c>
      <c r="G598" s="167">
        <v>38</v>
      </c>
      <c r="H598" s="168">
        <v>217</v>
      </c>
      <c r="I598" s="167">
        <v>0</v>
      </c>
      <c r="J598" s="167">
        <v>0</v>
      </c>
      <c r="K598" s="167">
        <v>0</v>
      </c>
      <c r="L598" s="167">
        <v>6</v>
      </c>
      <c r="M598" s="167">
        <v>11</v>
      </c>
      <c r="N598" s="196">
        <v>1</v>
      </c>
    </row>
    <row r="599" spans="1:14">
      <c r="A599" s="4">
        <v>592</v>
      </c>
      <c r="B599">
        <v>2</v>
      </c>
      <c r="C599">
        <v>5</v>
      </c>
      <c r="D599">
        <v>6</v>
      </c>
      <c r="E599">
        <v>13</v>
      </c>
      <c r="F599">
        <v>28</v>
      </c>
      <c r="G599">
        <v>44</v>
      </c>
      <c r="H599" s="1">
        <v>149</v>
      </c>
      <c r="I599">
        <v>0</v>
      </c>
      <c r="J599">
        <v>0</v>
      </c>
      <c r="K599">
        <v>0</v>
      </c>
      <c r="L599">
        <v>0</v>
      </c>
      <c r="M599">
        <v>9</v>
      </c>
      <c r="N599" s="175">
        <v>0</v>
      </c>
    </row>
    <row r="600" spans="1:14">
      <c r="A600" s="4">
        <v>591</v>
      </c>
      <c r="B600">
        <v>8</v>
      </c>
      <c r="C600">
        <v>13</v>
      </c>
      <c r="D600">
        <v>14</v>
      </c>
      <c r="E600">
        <v>30</v>
      </c>
      <c r="F600">
        <v>38</v>
      </c>
      <c r="G600">
        <v>39</v>
      </c>
      <c r="H600" s="1">
        <v>1</v>
      </c>
      <c r="I600">
        <v>0</v>
      </c>
      <c r="J600">
        <v>0</v>
      </c>
      <c r="K600">
        <v>0</v>
      </c>
      <c r="L600">
        <v>0</v>
      </c>
      <c r="M600">
        <v>0</v>
      </c>
      <c r="N600" s="175">
        <v>0</v>
      </c>
    </row>
    <row r="601" spans="1:14">
      <c r="A601" s="4">
        <v>590</v>
      </c>
      <c r="B601">
        <v>20</v>
      </c>
      <c r="C601">
        <v>30</v>
      </c>
      <c r="D601">
        <v>36</v>
      </c>
      <c r="E601">
        <v>38</v>
      </c>
      <c r="F601">
        <v>41</v>
      </c>
      <c r="G601">
        <v>45</v>
      </c>
      <c r="H601" s="1">
        <v>97</v>
      </c>
      <c r="I601">
        <v>0</v>
      </c>
      <c r="J601">
        <v>0</v>
      </c>
      <c r="K601">
        <v>0</v>
      </c>
      <c r="L601">
        <v>0</v>
      </c>
      <c r="M601">
        <v>0</v>
      </c>
      <c r="N601" s="175">
        <v>0</v>
      </c>
    </row>
    <row r="602" spans="1:14">
      <c r="A602" s="4">
        <v>589</v>
      </c>
      <c r="B602">
        <v>6</v>
      </c>
      <c r="C602">
        <v>8</v>
      </c>
      <c r="D602">
        <v>28</v>
      </c>
      <c r="E602">
        <v>33</v>
      </c>
      <c r="F602">
        <v>38</v>
      </c>
      <c r="G602">
        <v>39</v>
      </c>
      <c r="H602" s="1">
        <v>82</v>
      </c>
      <c r="I602">
        <v>0</v>
      </c>
      <c r="J602">
        <v>0</v>
      </c>
      <c r="K602">
        <v>0</v>
      </c>
      <c r="L602">
        <v>0</v>
      </c>
      <c r="M602">
        <v>5</v>
      </c>
      <c r="N602" s="175">
        <v>0</v>
      </c>
    </row>
    <row r="603" spans="1:14">
      <c r="A603" s="4">
        <v>588</v>
      </c>
      <c r="B603">
        <v>2</v>
      </c>
      <c r="C603">
        <v>8</v>
      </c>
      <c r="D603">
        <v>15</v>
      </c>
      <c r="E603">
        <v>22</v>
      </c>
      <c r="F603">
        <v>25</v>
      </c>
      <c r="G603">
        <v>41</v>
      </c>
      <c r="H603" s="1">
        <v>63</v>
      </c>
      <c r="I603">
        <v>0</v>
      </c>
      <c r="J603">
        <v>0</v>
      </c>
      <c r="K603">
        <v>0</v>
      </c>
      <c r="L603">
        <v>0</v>
      </c>
      <c r="M603">
        <v>0</v>
      </c>
      <c r="N603" s="175">
        <v>0</v>
      </c>
    </row>
    <row r="604" spans="1:14">
      <c r="A604" s="4">
        <v>587</v>
      </c>
      <c r="B604">
        <v>14</v>
      </c>
      <c r="C604">
        <v>21</v>
      </c>
      <c r="D604">
        <v>29</v>
      </c>
      <c r="E604">
        <v>31</v>
      </c>
      <c r="F604">
        <v>32</v>
      </c>
      <c r="G604">
        <v>37</v>
      </c>
      <c r="H604" s="1">
        <v>57</v>
      </c>
      <c r="I604">
        <v>0</v>
      </c>
      <c r="J604">
        <v>0</v>
      </c>
      <c r="K604">
        <v>0</v>
      </c>
      <c r="L604">
        <v>0</v>
      </c>
      <c r="M604">
        <v>0</v>
      </c>
      <c r="N604" s="175">
        <v>0</v>
      </c>
    </row>
    <row r="605" spans="1:14">
      <c r="A605" s="4">
        <v>586</v>
      </c>
      <c r="B605">
        <v>2</v>
      </c>
      <c r="C605">
        <v>7</v>
      </c>
      <c r="D605">
        <v>12</v>
      </c>
      <c r="E605">
        <v>15</v>
      </c>
      <c r="F605">
        <v>21</v>
      </c>
      <c r="G605">
        <v>34</v>
      </c>
      <c r="H605" s="1">
        <v>232</v>
      </c>
      <c r="I605">
        <v>0</v>
      </c>
      <c r="J605">
        <v>0</v>
      </c>
      <c r="K605">
        <v>0</v>
      </c>
      <c r="L605">
        <v>0</v>
      </c>
      <c r="M605">
        <v>9</v>
      </c>
      <c r="N605" s="175">
        <v>0</v>
      </c>
    </row>
    <row r="606" spans="1:14">
      <c r="A606" s="4">
        <v>585</v>
      </c>
      <c r="B606">
        <v>6</v>
      </c>
      <c r="C606">
        <v>7</v>
      </c>
      <c r="D606">
        <v>10</v>
      </c>
      <c r="E606">
        <v>16</v>
      </c>
      <c r="F606">
        <v>38</v>
      </c>
      <c r="G606">
        <v>41</v>
      </c>
      <c r="H606" s="1">
        <v>32</v>
      </c>
      <c r="I606">
        <v>0</v>
      </c>
      <c r="J606">
        <v>0</v>
      </c>
      <c r="K606">
        <v>0</v>
      </c>
      <c r="L606">
        <v>0</v>
      </c>
      <c r="M606">
        <v>0</v>
      </c>
      <c r="N606" s="175">
        <v>0</v>
      </c>
    </row>
    <row r="607" spans="1:14">
      <c r="A607" s="4">
        <v>584</v>
      </c>
      <c r="B607">
        <v>7</v>
      </c>
      <c r="C607">
        <v>18</v>
      </c>
      <c r="D607">
        <v>30</v>
      </c>
      <c r="E607">
        <v>39</v>
      </c>
      <c r="F607">
        <v>40</v>
      </c>
      <c r="G607">
        <v>41</v>
      </c>
      <c r="H607" s="1">
        <v>25</v>
      </c>
      <c r="I607">
        <v>0</v>
      </c>
      <c r="J607">
        <v>0</v>
      </c>
      <c r="K607">
        <v>0</v>
      </c>
      <c r="L607">
        <v>0</v>
      </c>
      <c r="M607">
        <v>3</v>
      </c>
      <c r="N607" s="175">
        <v>0</v>
      </c>
    </row>
    <row r="608" spans="1:14">
      <c r="A608" s="4">
        <v>583</v>
      </c>
      <c r="B608">
        <v>8</v>
      </c>
      <c r="C608">
        <v>17</v>
      </c>
      <c r="D608">
        <v>27</v>
      </c>
      <c r="E608">
        <v>33</v>
      </c>
      <c r="F608">
        <v>40</v>
      </c>
      <c r="G608">
        <v>44</v>
      </c>
      <c r="H608" s="1">
        <v>72</v>
      </c>
      <c r="I608">
        <v>0</v>
      </c>
      <c r="J608">
        <v>0</v>
      </c>
      <c r="K608">
        <v>0</v>
      </c>
      <c r="L608">
        <v>0</v>
      </c>
      <c r="M608">
        <v>2</v>
      </c>
      <c r="N608" s="175">
        <v>0</v>
      </c>
    </row>
    <row r="609" spans="1:14">
      <c r="A609" s="4">
        <v>582</v>
      </c>
      <c r="B609">
        <v>2</v>
      </c>
      <c r="C609">
        <v>12</v>
      </c>
      <c r="D609">
        <v>14</v>
      </c>
      <c r="E609">
        <v>33</v>
      </c>
      <c r="F609">
        <v>40</v>
      </c>
      <c r="G609">
        <v>41</v>
      </c>
      <c r="H609" s="1">
        <v>116</v>
      </c>
      <c r="I609">
        <v>0</v>
      </c>
      <c r="J609">
        <v>0</v>
      </c>
      <c r="K609">
        <v>0</v>
      </c>
      <c r="L609">
        <v>0</v>
      </c>
      <c r="M609">
        <v>3</v>
      </c>
      <c r="N609" s="175">
        <v>0</v>
      </c>
    </row>
    <row r="610" spans="1:14">
      <c r="A610" s="4">
        <v>581</v>
      </c>
      <c r="B610">
        <v>3</v>
      </c>
      <c r="C610">
        <v>5</v>
      </c>
      <c r="D610">
        <v>14</v>
      </c>
      <c r="E610">
        <v>20</v>
      </c>
      <c r="F610">
        <v>42</v>
      </c>
      <c r="G610">
        <v>44</v>
      </c>
      <c r="H610" s="1">
        <v>68</v>
      </c>
      <c r="I610">
        <v>0</v>
      </c>
      <c r="J610">
        <v>0</v>
      </c>
      <c r="K610">
        <v>0</v>
      </c>
      <c r="L610">
        <v>0</v>
      </c>
      <c r="M610">
        <v>5</v>
      </c>
      <c r="N610" s="175">
        <v>0</v>
      </c>
    </row>
    <row r="611" spans="1:14">
      <c r="A611" s="4">
        <v>580</v>
      </c>
      <c r="B611">
        <v>5</v>
      </c>
      <c r="C611">
        <v>7</v>
      </c>
      <c r="D611">
        <v>9</v>
      </c>
      <c r="E611">
        <v>11</v>
      </c>
      <c r="F611">
        <v>32</v>
      </c>
      <c r="G611">
        <v>35</v>
      </c>
      <c r="H611" s="1">
        <v>73</v>
      </c>
      <c r="I611">
        <v>0</v>
      </c>
      <c r="J611">
        <v>0</v>
      </c>
      <c r="K611">
        <v>0</v>
      </c>
      <c r="L611">
        <v>0</v>
      </c>
      <c r="M611">
        <v>3</v>
      </c>
      <c r="N611" s="175">
        <v>0</v>
      </c>
    </row>
    <row r="612" spans="1:14">
      <c r="A612" s="4">
        <v>579</v>
      </c>
      <c r="B612">
        <v>5</v>
      </c>
      <c r="C612">
        <v>7</v>
      </c>
      <c r="D612">
        <v>20</v>
      </c>
      <c r="E612">
        <v>22</v>
      </c>
      <c r="F612">
        <v>37</v>
      </c>
      <c r="G612">
        <v>42</v>
      </c>
      <c r="H612" s="1">
        <v>10</v>
      </c>
      <c r="I612">
        <v>0</v>
      </c>
      <c r="J612">
        <v>0</v>
      </c>
      <c r="K612">
        <v>0</v>
      </c>
      <c r="L612">
        <v>0</v>
      </c>
      <c r="M612">
        <v>0</v>
      </c>
      <c r="N612" s="175">
        <v>0</v>
      </c>
    </row>
    <row r="613" spans="1:14">
      <c r="A613" s="4">
        <v>578</v>
      </c>
      <c r="B613">
        <v>5</v>
      </c>
      <c r="C613">
        <v>12</v>
      </c>
      <c r="D613">
        <v>14</v>
      </c>
      <c r="E613">
        <v>32</v>
      </c>
      <c r="F613">
        <v>34</v>
      </c>
      <c r="G613">
        <v>42</v>
      </c>
      <c r="H613" s="1">
        <v>20</v>
      </c>
      <c r="I613">
        <v>0</v>
      </c>
      <c r="J613">
        <v>0</v>
      </c>
      <c r="K613">
        <v>0</v>
      </c>
      <c r="L613">
        <v>0</v>
      </c>
      <c r="M613">
        <v>0</v>
      </c>
      <c r="N613" s="175">
        <v>0</v>
      </c>
    </row>
    <row r="614" spans="1:14">
      <c r="A614" s="4">
        <v>577</v>
      </c>
      <c r="B614">
        <v>16</v>
      </c>
      <c r="C614">
        <v>17</v>
      </c>
      <c r="D614">
        <v>22</v>
      </c>
      <c r="E614">
        <v>31</v>
      </c>
      <c r="F614">
        <v>34</v>
      </c>
      <c r="G614">
        <v>37</v>
      </c>
      <c r="H614" s="1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 s="175">
        <v>0</v>
      </c>
    </row>
    <row r="615" spans="1:14">
      <c r="A615" s="4">
        <v>576</v>
      </c>
      <c r="B615">
        <v>10</v>
      </c>
      <c r="C615">
        <v>11</v>
      </c>
      <c r="D615">
        <v>15</v>
      </c>
      <c r="E615">
        <v>25</v>
      </c>
      <c r="F615">
        <v>35</v>
      </c>
      <c r="G615">
        <v>41</v>
      </c>
      <c r="H615" s="1">
        <v>39</v>
      </c>
      <c r="I615">
        <v>0</v>
      </c>
      <c r="J615">
        <v>0</v>
      </c>
      <c r="K615">
        <v>0</v>
      </c>
      <c r="L615">
        <v>0</v>
      </c>
      <c r="M615">
        <v>0</v>
      </c>
      <c r="N615" s="175">
        <v>0</v>
      </c>
    </row>
    <row r="616" spans="1:14">
      <c r="A616" s="4">
        <v>575</v>
      </c>
      <c r="B616">
        <v>2</v>
      </c>
      <c r="C616">
        <v>8</v>
      </c>
      <c r="D616">
        <v>20</v>
      </c>
      <c r="E616">
        <v>30</v>
      </c>
      <c r="F616">
        <v>33</v>
      </c>
      <c r="G616">
        <v>34</v>
      </c>
      <c r="H616" s="1">
        <v>105</v>
      </c>
      <c r="I616">
        <v>0</v>
      </c>
      <c r="J616">
        <v>0</v>
      </c>
      <c r="K616">
        <v>0</v>
      </c>
      <c r="L616">
        <v>0</v>
      </c>
      <c r="M616">
        <v>4</v>
      </c>
      <c r="N616" s="175">
        <v>0</v>
      </c>
    </row>
    <row r="617" spans="1:14">
      <c r="A617" s="166">
        <v>574</v>
      </c>
      <c r="B617" s="167">
        <v>14</v>
      </c>
      <c r="C617" s="167">
        <v>15</v>
      </c>
      <c r="D617" s="167">
        <v>16</v>
      </c>
      <c r="E617" s="167">
        <v>19</v>
      </c>
      <c r="F617" s="167">
        <v>25</v>
      </c>
      <c r="G617" s="167">
        <v>43</v>
      </c>
      <c r="H617" s="168">
        <v>89</v>
      </c>
      <c r="I617" s="167">
        <v>1</v>
      </c>
      <c r="J617" s="167">
        <v>0</v>
      </c>
      <c r="K617" s="167">
        <v>0</v>
      </c>
      <c r="L617" s="167">
        <v>0</v>
      </c>
      <c r="M617" s="167">
        <v>17</v>
      </c>
      <c r="N617" s="196">
        <v>1</v>
      </c>
    </row>
    <row r="618" spans="1:14">
      <c r="A618" s="4">
        <v>573</v>
      </c>
      <c r="B618">
        <v>2</v>
      </c>
      <c r="C618">
        <v>4</v>
      </c>
      <c r="D618">
        <v>20</v>
      </c>
      <c r="E618">
        <v>34</v>
      </c>
      <c r="F618">
        <v>35</v>
      </c>
      <c r="G618">
        <v>43</v>
      </c>
      <c r="H618" s="1">
        <v>50</v>
      </c>
      <c r="I618">
        <v>0</v>
      </c>
      <c r="J618">
        <v>0</v>
      </c>
      <c r="K618">
        <v>0</v>
      </c>
      <c r="L618">
        <v>0</v>
      </c>
      <c r="M618">
        <v>0</v>
      </c>
      <c r="N618" s="175">
        <v>0</v>
      </c>
    </row>
    <row r="619" spans="1:14">
      <c r="A619" s="4">
        <v>572</v>
      </c>
      <c r="B619">
        <v>3</v>
      </c>
      <c r="C619">
        <v>13</v>
      </c>
      <c r="D619">
        <v>18</v>
      </c>
      <c r="E619">
        <v>33</v>
      </c>
      <c r="F619">
        <v>37</v>
      </c>
      <c r="G619">
        <v>45</v>
      </c>
      <c r="H619" s="1">
        <v>180</v>
      </c>
      <c r="I619">
        <v>0</v>
      </c>
      <c r="J619">
        <v>0</v>
      </c>
      <c r="K619">
        <v>0</v>
      </c>
      <c r="L619">
        <v>1</v>
      </c>
      <c r="M619">
        <v>3</v>
      </c>
      <c r="N619" s="175">
        <v>0</v>
      </c>
    </row>
    <row r="620" spans="1:14">
      <c r="A620" s="4">
        <v>571</v>
      </c>
      <c r="B620">
        <v>11</v>
      </c>
      <c r="C620">
        <v>18</v>
      </c>
      <c r="D620">
        <v>21</v>
      </c>
      <c r="E620">
        <v>26</v>
      </c>
      <c r="F620">
        <v>38</v>
      </c>
      <c r="G620">
        <v>43</v>
      </c>
      <c r="H620" s="1">
        <v>56</v>
      </c>
      <c r="I620">
        <v>0</v>
      </c>
      <c r="J620">
        <v>0</v>
      </c>
      <c r="K620">
        <v>0</v>
      </c>
      <c r="L620">
        <v>2</v>
      </c>
      <c r="M620">
        <v>0</v>
      </c>
      <c r="N620" s="175">
        <v>0</v>
      </c>
    </row>
    <row r="621" spans="1:14">
      <c r="A621" s="4">
        <v>570</v>
      </c>
      <c r="B621">
        <v>1</v>
      </c>
      <c r="C621">
        <v>12</v>
      </c>
      <c r="D621">
        <v>26</v>
      </c>
      <c r="E621">
        <v>27</v>
      </c>
      <c r="F621">
        <v>29</v>
      </c>
      <c r="G621">
        <v>33</v>
      </c>
      <c r="H621" s="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 s="175">
        <v>0</v>
      </c>
    </row>
    <row r="622" spans="1:14">
      <c r="A622" s="4">
        <v>569</v>
      </c>
      <c r="B622">
        <v>3</v>
      </c>
      <c r="C622">
        <v>6</v>
      </c>
      <c r="D622">
        <v>13</v>
      </c>
      <c r="E622">
        <v>23</v>
      </c>
      <c r="F622">
        <v>24</v>
      </c>
      <c r="G622">
        <v>35</v>
      </c>
      <c r="H622" s="1">
        <v>85</v>
      </c>
      <c r="I622">
        <v>0</v>
      </c>
      <c r="J622">
        <v>0</v>
      </c>
      <c r="K622">
        <v>0</v>
      </c>
      <c r="L622">
        <v>0</v>
      </c>
      <c r="M622">
        <v>1</v>
      </c>
      <c r="N622" s="175">
        <v>0</v>
      </c>
    </row>
    <row r="623" spans="1:14">
      <c r="A623" s="4">
        <v>568</v>
      </c>
      <c r="B623">
        <v>1</v>
      </c>
      <c r="C623">
        <v>3</v>
      </c>
      <c r="D623">
        <v>17</v>
      </c>
      <c r="E623">
        <v>20</v>
      </c>
      <c r="F623">
        <v>31</v>
      </c>
      <c r="G623">
        <v>44</v>
      </c>
      <c r="H623" s="1">
        <v>31</v>
      </c>
      <c r="I623">
        <v>0</v>
      </c>
      <c r="J623">
        <v>0</v>
      </c>
      <c r="K623">
        <v>0</v>
      </c>
      <c r="L623">
        <v>0</v>
      </c>
      <c r="M623">
        <v>0</v>
      </c>
      <c r="N623" s="175">
        <v>0</v>
      </c>
    </row>
    <row r="624" spans="1:14">
      <c r="A624" s="4">
        <v>567</v>
      </c>
      <c r="B624">
        <v>1</v>
      </c>
      <c r="C624">
        <v>10</v>
      </c>
      <c r="D624">
        <v>15</v>
      </c>
      <c r="E624">
        <v>16</v>
      </c>
      <c r="F624">
        <v>32</v>
      </c>
      <c r="G624">
        <v>41</v>
      </c>
      <c r="H624" s="1">
        <v>78</v>
      </c>
      <c r="I624">
        <v>0</v>
      </c>
      <c r="J624">
        <v>0</v>
      </c>
      <c r="K624">
        <v>0</v>
      </c>
      <c r="L624">
        <v>0</v>
      </c>
      <c r="M624">
        <v>2</v>
      </c>
      <c r="N624" s="175">
        <v>0</v>
      </c>
    </row>
    <row r="625" spans="1:14">
      <c r="A625" s="4">
        <v>566</v>
      </c>
      <c r="B625">
        <v>4</v>
      </c>
      <c r="C625">
        <v>5</v>
      </c>
      <c r="D625">
        <v>6</v>
      </c>
      <c r="E625">
        <v>25</v>
      </c>
      <c r="F625">
        <v>26</v>
      </c>
      <c r="G625">
        <v>43</v>
      </c>
      <c r="H625" s="1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 s="175">
        <v>0</v>
      </c>
    </row>
    <row r="626" spans="1:14">
      <c r="A626" s="4">
        <v>565</v>
      </c>
      <c r="B626">
        <v>4</v>
      </c>
      <c r="C626">
        <v>10</v>
      </c>
      <c r="D626">
        <v>18</v>
      </c>
      <c r="E626">
        <v>27</v>
      </c>
      <c r="F626">
        <v>40</v>
      </c>
      <c r="G626">
        <v>45</v>
      </c>
      <c r="H626" s="1">
        <v>125</v>
      </c>
      <c r="I626">
        <v>0</v>
      </c>
      <c r="J626">
        <v>0</v>
      </c>
      <c r="K626">
        <v>0</v>
      </c>
      <c r="L626">
        <v>0</v>
      </c>
      <c r="M626">
        <v>2</v>
      </c>
      <c r="N626" s="175">
        <v>0</v>
      </c>
    </row>
    <row r="627" spans="1:14">
      <c r="A627" s="4">
        <v>564</v>
      </c>
      <c r="B627">
        <v>14</v>
      </c>
      <c r="C627">
        <v>19</v>
      </c>
      <c r="D627">
        <v>25</v>
      </c>
      <c r="E627">
        <v>26</v>
      </c>
      <c r="F627">
        <v>27</v>
      </c>
      <c r="G627">
        <v>34</v>
      </c>
      <c r="H627" s="1">
        <v>10</v>
      </c>
      <c r="I627">
        <v>0</v>
      </c>
      <c r="J627">
        <v>0</v>
      </c>
      <c r="K627">
        <v>0</v>
      </c>
      <c r="L627">
        <v>0</v>
      </c>
      <c r="M627">
        <v>0</v>
      </c>
      <c r="N627" s="175">
        <v>0</v>
      </c>
    </row>
    <row r="628" spans="1:14">
      <c r="A628" s="4">
        <v>563</v>
      </c>
      <c r="B628">
        <v>5</v>
      </c>
      <c r="C628">
        <v>10</v>
      </c>
      <c r="D628">
        <v>16</v>
      </c>
      <c r="E628">
        <v>17</v>
      </c>
      <c r="F628">
        <v>31</v>
      </c>
      <c r="G628">
        <v>32</v>
      </c>
      <c r="H628" s="1">
        <v>0</v>
      </c>
      <c r="I628">
        <v>0</v>
      </c>
      <c r="J628">
        <v>0</v>
      </c>
      <c r="K628">
        <v>0</v>
      </c>
      <c r="L628">
        <v>0</v>
      </c>
      <c r="M628">
        <v>1</v>
      </c>
      <c r="N628" s="175">
        <v>0</v>
      </c>
    </row>
    <row r="629" spans="1:14">
      <c r="A629" s="4">
        <v>562</v>
      </c>
      <c r="B629">
        <v>4</v>
      </c>
      <c r="C629">
        <v>11</v>
      </c>
      <c r="D629">
        <v>13</v>
      </c>
      <c r="E629">
        <v>17</v>
      </c>
      <c r="F629">
        <v>20</v>
      </c>
      <c r="G629">
        <v>31</v>
      </c>
      <c r="H629" s="1">
        <v>35</v>
      </c>
      <c r="I629">
        <v>0</v>
      </c>
      <c r="J629">
        <v>0</v>
      </c>
      <c r="K629">
        <v>0</v>
      </c>
      <c r="L629">
        <v>0</v>
      </c>
      <c r="M629">
        <v>0</v>
      </c>
      <c r="N629" s="175">
        <v>0</v>
      </c>
    </row>
    <row r="630" spans="1:14">
      <c r="A630" s="4">
        <v>561</v>
      </c>
      <c r="B630">
        <v>5</v>
      </c>
      <c r="C630">
        <v>7</v>
      </c>
      <c r="D630">
        <v>18</v>
      </c>
      <c r="E630">
        <v>37</v>
      </c>
      <c r="F630">
        <v>42</v>
      </c>
      <c r="G630">
        <v>45</v>
      </c>
      <c r="H630" s="1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 s="175">
        <v>0</v>
      </c>
    </row>
    <row r="631" spans="1:14">
      <c r="A631" s="4">
        <v>560</v>
      </c>
      <c r="B631">
        <v>1</v>
      </c>
      <c r="C631">
        <v>4</v>
      </c>
      <c r="D631">
        <v>20</v>
      </c>
      <c r="E631">
        <v>23</v>
      </c>
      <c r="F631">
        <v>29</v>
      </c>
      <c r="G631">
        <v>45</v>
      </c>
      <c r="H631" s="1">
        <v>23</v>
      </c>
      <c r="I631">
        <v>0</v>
      </c>
      <c r="J631">
        <v>0</v>
      </c>
      <c r="K631">
        <v>0</v>
      </c>
      <c r="L631">
        <v>0</v>
      </c>
      <c r="M631">
        <v>0</v>
      </c>
      <c r="N631" s="175">
        <v>0</v>
      </c>
    </row>
    <row r="632" spans="1:14">
      <c r="A632" s="4">
        <v>559</v>
      </c>
      <c r="B632">
        <v>11</v>
      </c>
      <c r="C632">
        <v>12</v>
      </c>
      <c r="D632">
        <v>25</v>
      </c>
      <c r="E632">
        <v>32</v>
      </c>
      <c r="F632">
        <v>44</v>
      </c>
      <c r="G632">
        <v>45</v>
      </c>
      <c r="H632" s="1">
        <v>178</v>
      </c>
      <c r="I632">
        <v>0</v>
      </c>
      <c r="J632">
        <v>0</v>
      </c>
      <c r="K632">
        <v>0</v>
      </c>
      <c r="L632">
        <v>0</v>
      </c>
      <c r="M632">
        <v>4</v>
      </c>
      <c r="N632" s="175">
        <v>0</v>
      </c>
    </row>
    <row r="633" spans="1:14">
      <c r="A633" s="4">
        <v>558</v>
      </c>
      <c r="B633">
        <v>12</v>
      </c>
      <c r="C633">
        <v>15</v>
      </c>
      <c r="D633">
        <v>19</v>
      </c>
      <c r="E633">
        <v>26</v>
      </c>
      <c r="F633">
        <v>40</v>
      </c>
      <c r="G633">
        <v>43</v>
      </c>
      <c r="H633" s="1">
        <v>8</v>
      </c>
      <c r="I633">
        <v>0</v>
      </c>
      <c r="J633">
        <v>0</v>
      </c>
      <c r="K633">
        <v>0</v>
      </c>
      <c r="L633">
        <v>0</v>
      </c>
      <c r="M633">
        <v>1</v>
      </c>
      <c r="N633" s="175">
        <v>0</v>
      </c>
    </row>
    <row r="634" spans="1:14">
      <c r="A634" s="4">
        <v>557</v>
      </c>
      <c r="B634">
        <v>4</v>
      </c>
      <c r="C634">
        <v>20</v>
      </c>
      <c r="D634">
        <v>26</v>
      </c>
      <c r="E634">
        <v>28</v>
      </c>
      <c r="F634">
        <v>35</v>
      </c>
      <c r="G634">
        <v>40</v>
      </c>
      <c r="H634" s="1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 s="175">
        <v>0</v>
      </c>
    </row>
    <row r="635" spans="1:14">
      <c r="A635" s="4">
        <v>556</v>
      </c>
      <c r="B635">
        <v>12</v>
      </c>
      <c r="C635">
        <v>20</v>
      </c>
      <c r="D635">
        <v>23</v>
      </c>
      <c r="E635">
        <v>28</v>
      </c>
      <c r="F635">
        <v>30</v>
      </c>
      <c r="G635">
        <v>44</v>
      </c>
      <c r="H635" s="1">
        <v>102</v>
      </c>
      <c r="I635">
        <v>0</v>
      </c>
      <c r="J635">
        <v>0</v>
      </c>
      <c r="K635">
        <v>0</v>
      </c>
      <c r="L635">
        <v>0</v>
      </c>
      <c r="M635">
        <v>0</v>
      </c>
      <c r="N635" s="175">
        <v>0</v>
      </c>
    </row>
    <row r="636" spans="1:14">
      <c r="A636" s="4">
        <v>555</v>
      </c>
      <c r="B636">
        <v>11</v>
      </c>
      <c r="C636">
        <v>17</v>
      </c>
      <c r="D636">
        <v>21</v>
      </c>
      <c r="E636">
        <v>24</v>
      </c>
      <c r="F636">
        <v>26</v>
      </c>
      <c r="G636">
        <v>36</v>
      </c>
      <c r="H636" s="1">
        <v>115</v>
      </c>
      <c r="I636">
        <v>0</v>
      </c>
      <c r="J636">
        <v>0</v>
      </c>
      <c r="K636">
        <v>0</v>
      </c>
      <c r="L636">
        <v>0</v>
      </c>
      <c r="M636">
        <v>0</v>
      </c>
      <c r="N636" s="175">
        <v>0</v>
      </c>
    </row>
    <row r="637" spans="1:14">
      <c r="A637" s="4">
        <v>554</v>
      </c>
      <c r="B637">
        <v>13</v>
      </c>
      <c r="C637">
        <v>14</v>
      </c>
      <c r="D637">
        <v>17</v>
      </c>
      <c r="E637">
        <v>32</v>
      </c>
      <c r="F637">
        <v>41</v>
      </c>
      <c r="G637">
        <v>42</v>
      </c>
      <c r="H637" s="1">
        <v>32</v>
      </c>
      <c r="I637">
        <v>0</v>
      </c>
      <c r="J637">
        <v>0</v>
      </c>
      <c r="K637">
        <v>0</v>
      </c>
      <c r="L637">
        <v>0</v>
      </c>
      <c r="M637">
        <v>0</v>
      </c>
      <c r="N637" s="175">
        <v>0</v>
      </c>
    </row>
    <row r="638" spans="1:14">
      <c r="A638" s="4">
        <v>553</v>
      </c>
      <c r="B638">
        <v>2</v>
      </c>
      <c r="C638">
        <v>7</v>
      </c>
      <c r="D638">
        <v>17</v>
      </c>
      <c r="E638">
        <v>28</v>
      </c>
      <c r="F638">
        <v>29</v>
      </c>
      <c r="G638">
        <v>39</v>
      </c>
      <c r="H638" s="1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 s="175">
        <v>0</v>
      </c>
    </row>
    <row r="639" spans="1:14">
      <c r="A639" s="4">
        <v>552</v>
      </c>
      <c r="B639">
        <v>1</v>
      </c>
      <c r="C639">
        <v>10</v>
      </c>
      <c r="D639">
        <v>20</v>
      </c>
      <c r="E639">
        <v>32</v>
      </c>
      <c r="F639">
        <v>35</v>
      </c>
      <c r="G639">
        <v>40</v>
      </c>
      <c r="H639" s="1">
        <v>87</v>
      </c>
      <c r="I639">
        <v>0</v>
      </c>
      <c r="J639">
        <v>0</v>
      </c>
      <c r="K639">
        <v>0</v>
      </c>
      <c r="L639">
        <v>0</v>
      </c>
      <c r="M639">
        <v>0</v>
      </c>
      <c r="N639" s="175">
        <v>0</v>
      </c>
    </row>
    <row r="640" spans="1:14">
      <c r="A640" s="4">
        <v>551</v>
      </c>
      <c r="B640">
        <v>3</v>
      </c>
      <c r="C640">
        <v>6</v>
      </c>
      <c r="D640">
        <v>20</v>
      </c>
      <c r="E640">
        <v>24</v>
      </c>
      <c r="F640">
        <v>27</v>
      </c>
      <c r="G640">
        <v>44</v>
      </c>
      <c r="H640" s="1">
        <v>90</v>
      </c>
      <c r="I640">
        <v>0</v>
      </c>
      <c r="J640">
        <v>0</v>
      </c>
      <c r="K640">
        <v>0</v>
      </c>
      <c r="L640">
        <v>0</v>
      </c>
      <c r="M640">
        <v>6</v>
      </c>
      <c r="N640" s="175">
        <v>0</v>
      </c>
    </row>
    <row r="641" spans="1:14">
      <c r="A641" s="4">
        <v>550</v>
      </c>
      <c r="B641">
        <v>1</v>
      </c>
      <c r="C641">
        <v>7</v>
      </c>
      <c r="D641">
        <v>14</v>
      </c>
      <c r="E641">
        <v>20</v>
      </c>
      <c r="F641">
        <v>34</v>
      </c>
      <c r="G641">
        <v>37</v>
      </c>
      <c r="H641" s="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 s="175">
        <v>0</v>
      </c>
    </row>
    <row r="642" spans="1:14">
      <c r="A642" s="4">
        <v>549</v>
      </c>
      <c r="B642">
        <v>29</v>
      </c>
      <c r="C642">
        <v>31</v>
      </c>
      <c r="D642">
        <v>35</v>
      </c>
      <c r="E642">
        <v>38</v>
      </c>
      <c r="F642">
        <v>40</v>
      </c>
      <c r="G642">
        <v>44</v>
      </c>
      <c r="H642" s="1">
        <v>115</v>
      </c>
      <c r="I642">
        <v>0</v>
      </c>
      <c r="J642">
        <v>0</v>
      </c>
      <c r="K642">
        <v>0</v>
      </c>
      <c r="L642">
        <v>0</v>
      </c>
      <c r="M642">
        <v>1</v>
      </c>
      <c r="N642" s="175">
        <v>0</v>
      </c>
    </row>
    <row r="643" spans="1:14">
      <c r="A643" s="4">
        <v>548</v>
      </c>
      <c r="B643">
        <v>1</v>
      </c>
      <c r="C643">
        <v>12</v>
      </c>
      <c r="D643">
        <v>13</v>
      </c>
      <c r="E643">
        <v>21</v>
      </c>
      <c r="F643">
        <v>32</v>
      </c>
      <c r="G643">
        <v>45</v>
      </c>
      <c r="H643" s="1">
        <v>251</v>
      </c>
      <c r="I643">
        <v>0</v>
      </c>
      <c r="J643">
        <v>0</v>
      </c>
      <c r="K643">
        <v>0</v>
      </c>
      <c r="L643">
        <v>0</v>
      </c>
      <c r="M643">
        <v>7</v>
      </c>
      <c r="N643" s="175">
        <v>0</v>
      </c>
    </row>
    <row r="644" spans="1:14">
      <c r="A644" s="4">
        <v>547</v>
      </c>
      <c r="B644">
        <v>6</v>
      </c>
      <c r="C644">
        <v>7</v>
      </c>
      <c r="D644">
        <v>15</v>
      </c>
      <c r="E644">
        <v>22</v>
      </c>
      <c r="F644">
        <v>34</v>
      </c>
      <c r="G644">
        <v>39</v>
      </c>
      <c r="H644" s="1">
        <v>101</v>
      </c>
      <c r="I644">
        <v>0</v>
      </c>
      <c r="J644">
        <v>0</v>
      </c>
      <c r="K644">
        <v>0</v>
      </c>
      <c r="L644">
        <v>0</v>
      </c>
      <c r="M644">
        <v>6</v>
      </c>
      <c r="N644" s="175">
        <v>0</v>
      </c>
    </row>
    <row r="645" spans="1:14">
      <c r="A645" s="4">
        <v>546</v>
      </c>
      <c r="B645">
        <v>8</v>
      </c>
      <c r="C645">
        <v>17</v>
      </c>
      <c r="D645">
        <v>20</v>
      </c>
      <c r="E645">
        <v>27</v>
      </c>
      <c r="F645">
        <v>37</v>
      </c>
      <c r="G645">
        <v>43</v>
      </c>
      <c r="H645" s="1">
        <v>26</v>
      </c>
      <c r="I645">
        <v>0</v>
      </c>
      <c r="J645">
        <v>0</v>
      </c>
      <c r="K645">
        <v>0</v>
      </c>
      <c r="L645">
        <v>0</v>
      </c>
      <c r="M645">
        <v>0</v>
      </c>
      <c r="N645" s="175">
        <v>0</v>
      </c>
    </row>
    <row r="646" spans="1:14">
      <c r="A646" s="4">
        <v>545</v>
      </c>
      <c r="B646">
        <v>4</v>
      </c>
      <c r="C646">
        <v>24</v>
      </c>
      <c r="D646">
        <v>25</v>
      </c>
      <c r="E646">
        <v>27</v>
      </c>
      <c r="F646">
        <v>34</v>
      </c>
      <c r="G646">
        <v>35</v>
      </c>
      <c r="H646" s="1">
        <v>194</v>
      </c>
      <c r="I646">
        <v>0</v>
      </c>
      <c r="J646">
        <v>0</v>
      </c>
      <c r="K646">
        <v>0</v>
      </c>
      <c r="L646">
        <v>0</v>
      </c>
      <c r="M646">
        <v>3</v>
      </c>
      <c r="N646" s="175">
        <v>0</v>
      </c>
    </row>
    <row r="647" spans="1:14">
      <c r="A647" s="4">
        <v>544</v>
      </c>
      <c r="B647">
        <v>5</v>
      </c>
      <c r="C647">
        <v>17</v>
      </c>
      <c r="D647">
        <v>21</v>
      </c>
      <c r="E647">
        <v>25</v>
      </c>
      <c r="F647">
        <v>36</v>
      </c>
      <c r="G647">
        <v>44</v>
      </c>
      <c r="H647" s="1">
        <v>27</v>
      </c>
      <c r="I647">
        <v>0</v>
      </c>
      <c r="J647">
        <v>0</v>
      </c>
      <c r="K647">
        <v>0</v>
      </c>
      <c r="L647">
        <v>0</v>
      </c>
      <c r="M647">
        <v>0</v>
      </c>
      <c r="N647" s="175">
        <v>0</v>
      </c>
    </row>
    <row r="648" spans="1:14">
      <c r="A648" s="4">
        <v>543</v>
      </c>
      <c r="B648">
        <v>13</v>
      </c>
      <c r="C648">
        <v>18</v>
      </c>
      <c r="D648">
        <v>26</v>
      </c>
      <c r="E648">
        <v>31</v>
      </c>
      <c r="F648">
        <v>34</v>
      </c>
      <c r="G648">
        <v>44</v>
      </c>
      <c r="H648" s="1">
        <v>100</v>
      </c>
      <c r="I648">
        <v>0</v>
      </c>
      <c r="J648">
        <v>0</v>
      </c>
      <c r="K648">
        <v>0</v>
      </c>
      <c r="L648">
        <v>3</v>
      </c>
      <c r="M648">
        <v>5</v>
      </c>
      <c r="N648" s="175">
        <v>0</v>
      </c>
    </row>
    <row r="649" spans="1:14">
      <c r="A649" s="4">
        <v>542</v>
      </c>
      <c r="B649">
        <v>5</v>
      </c>
      <c r="C649">
        <v>6</v>
      </c>
      <c r="D649">
        <v>19</v>
      </c>
      <c r="E649">
        <v>26</v>
      </c>
      <c r="F649">
        <v>41</v>
      </c>
      <c r="G649">
        <v>45</v>
      </c>
      <c r="H649" s="1">
        <v>32</v>
      </c>
      <c r="I649">
        <v>0</v>
      </c>
      <c r="J649">
        <v>0</v>
      </c>
      <c r="K649">
        <v>0</v>
      </c>
      <c r="L649">
        <v>0</v>
      </c>
      <c r="M649">
        <v>1</v>
      </c>
      <c r="N649" s="175">
        <v>0</v>
      </c>
    </row>
    <row r="650" spans="1:14">
      <c r="A650" s="4">
        <v>541</v>
      </c>
      <c r="B650">
        <v>8</v>
      </c>
      <c r="C650">
        <v>13</v>
      </c>
      <c r="D650">
        <v>26</v>
      </c>
      <c r="E650">
        <v>28</v>
      </c>
      <c r="F650">
        <v>32</v>
      </c>
      <c r="G650">
        <v>34</v>
      </c>
      <c r="H650" s="1">
        <v>92</v>
      </c>
      <c r="I650">
        <v>0</v>
      </c>
      <c r="J650">
        <v>0</v>
      </c>
      <c r="K650">
        <v>0</v>
      </c>
      <c r="L650">
        <v>0</v>
      </c>
      <c r="M650">
        <v>1</v>
      </c>
      <c r="N650" s="175">
        <v>0</v>
      </c>
    </row>
    <row r="651" spans="1:14">
      <c r="A651" s="4">
        <v>540</v>
      </c>
      <c r="B651">
        <v>3</v>
      </c>
      <c r="C651">
        <v>12</v>
      </c>
      <c r="D651">
        <v>13</v>
      </c>
      <c r="E651">
        <v>15</v>
      </c>
      <c r="F651">
        <v>34</v>
      </c>
      <c r="G651">
        <v>36</v>
      </c>
      <c r="H651" s="1">
        <v>102</v>
      </c>
      <c r="I651">
        <v>0</v>
      </c>
      <c r="J651">
        <v>0</v>
      </c>
      <c r="K651">
        <v>0</v>
      </c>
      <c r="L651">
        <v>0</v>
      </c>
      <c r="M651">
        <v>0</v>
      </c>
      <c r="N651" s="175">
        <v>0</v>
      </c>
    </row>
    <row r="652" spans="1:14">
      <c r="A652" s="4">
        <v>539</v>
      </c>
      <c r="B652">
        <v>3</v>
      </c>
      <c r="C652">
        <v>19</v>
      </c>
      <c r="D652">
        <v>22</v>
      </c>
      <c r="E652">
        <v>31</v>
      </c>
      <c r="F652">
        <v>42</v>
      </c>
      <c r="G652">
        <v>43</v>
      </c>
      <c r="H652" s="1">
        <v>69</v>
      </c>
      <c r="I652">
        <v>0</v>
      </c>
      <c r="J652">
        <v>0</v>
      </c>
      <c r="K652">
        <v>0</v>
      </c>
      <c r="L652">
        <v>0</v>
      </c>
      <c r="M652">
        <v>3</v>
      </c>
      <c r="N652" s="175">
        <v>0</v>
      </c>
    </row>
    <row r="653" spans="1:14">
      <c r="A653" s="4">
        <v>538</v>
      </c>
      <c r="B653">
        <v>6</v>
      </c>
      <c r="C653">
        <v>10</v>
      </c>
      <c r="D653">
        <v>18</v>
      </c>
      <c r="E653">
        <v>31</v>
      </c>
      <c r="F653">
        <v>32</v>
      </c>
      <c r="G653">
        <v>34</v>
      </c>
      <c r="H653" s="1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 s="175">
        <v>0</v>
      </c>
    </row>
    <row r="654" spans="1:14">
      <c r="A654" s="4">
        <v>537</v>
      </c>
      <c r="B654">
        <v>12</v>
      </c>
      <c r="C654">
        <v>23</v>
      </c>
      <c r="D654">
        <v>26</v>
      </c>
      <c r="E654">
        <v>30</v>
      </c>
      <c r="F654">
        <v>36</v>
      </c>
      <c r="G654">
        <v>43</v>
      </c>
      <c r="H654" s="1">
        <v>76</v>
      </c>
      <c r="I654">
        <v>0</v>
      </c>
      <c r="J654">
        <v>0</v>
      </c>
      <c r="K654">
        <v>0</v>
      </c>
      <c r="L654">
        <v>0</v>
      </c>
      <c r="M654">
        <v>0</v>
      </c>
      <c r="N654" s="175">
        <v>0</v>
      </c>
    </row>
    <row r="655" spans="1:14">
      <c r="A655" s="4">
        <v>536</v>
      </c>
      <c r="B655">
        <v>7</v>
      </c>
      <c r="C655">
        <v>8</v>
      </c>
      <c r="D655">
        <v>18</v>
      </c>
      <c r="E655">
        <v>32</v>
      </c>
      <c r="F655">
        <v>37</v>
      </c>
      <c r="G655">
        <v>43</v>
      </c>
      <c r="H655" s="1">
        <v>10</v>
      </c>
      <c r="I655">
        <v>0</v>
      </c>
      <c r="J655">
        <v>0</v>
      </c>
      <c r="K655">
        <v>0</v>
      </c>
      <c r="L655">
        <v>0</v>
      </c>
      <c r="M655">
        <v>0</v>
      </c>
      <c r="N655" s="175">
        <v>0</v>
      </c>
    </row>
    <row r="656" spans="1:14">
      <c r="A656" s="4">
        <v>535</v>
      </c>
      <c r="B656">
        <v>11</v>
      </c>
      <c r="C656">
        <v>12</v>
      </c>
      <c r="D656">
        <v>14</v>
      </c>
      <c r="E656">
        <v>15</v>
      </c>
      <c r="F656">
        <v>18</v>
      </c>
      <c r="G656">
        <v>39</v>
      </c>
      <c r="H656" s="1">
        <v>131</v>
      </c>
      <c r="I656">
        <v>0</v>
      </c>
      <c r="J656">
        <v>0</v>
      </c>
      <c r="K656">
        <v>0</v>
      </c>
      <c r="L656">
        <v>2</v>
      </c>
      <c r="M656">
        <v>13</v>
      </c>
      <c r="N656" s="175">
        <v>0</v>
      </c>
    </row>
    <row r="657" spans="1:14">
      <c r="A657" s="4">
        <v>534</v>
      </c>
      <c r="B657">
        <v>10</v>
      </c>
      <c r="C657">
        <v>24</v>
      </c>
      <c r="D657">
        <v>26</v>
      </c>
      <c r="E657">
        <v>29</v>
      </c>
      <c r="F657">
        <v>37</v>
      </c>
      <c r="G657">
        <v>38</v>
      </c>
      <c r="H657" s="1">
        <v>54</v>
      </c>
      <c r="I657">
        <v>0</v>
      </c>
      <c r="J657">
        <v>0</v>
      </c>
      <c r="K657">
        <v>0</v>
      </c>
      <c r="L657">
        <v>0</v>
      </c>
      <c r="M657">
        <v>1</v>
      </c>
      <c r="N657" s="175">
        <v>0</v>
      </c>
    </row>
    <row r="658" spans="1:14">
      <c r="A658" s="4">
        <v>533</v>
      </c>
      <c r="B658">
        <v>9</v>
      </c>
      <c r="C658">
        <v>14</v>
      </c>
      <c r="D658">
        <v>15</v>
      </c>
      <c r="E658">
        <v>17</v>
      </c>
      <c r="F658">
        <v>31</v>
      </c>
      <c r="G658">
        <v>33</v>
      </c>
      <c r="H658" s="1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 s="175">
        <v>0</v>
      </c>
    </row>
    <row r="659" spans="1:14">
      <c r="A659" s="4">
        <v>532</v>
      </c>
      <c r="B659">
        <v>16</v>
      </c>
      <c r="C659">
        <v>17</v>
      </c>
      <c r="D659">
        <v>23</v>
      </c>
      <c r="E659">
        <v>24</v>
      </c>
      <c r="F659">
        <v>29</v>
      </c>
      <c r="G659">
        <v>44</v>
      </c>
      <c r="H659" s="1">
        <v>8</v>
      </c>
      <c r="I659">
        <v>0</v>
      </c>
      <c r="J659">
        <v>0</v>
      </c>
      <c r="K659">
        <v>0</v>
      </c>
      <c r="L659">
        <v>0</v>
      </c>
      <c r="M659">
        <v>0</v>
      </c>
      <c r="N659" s="175">
        <v>0</v>
      </c>
    </row>
    <row r="660" spans="1:14">
      <c r="A660" s="4">
        <v>531</v>
      </c>
      <c r="B660">
        <v>1</v>
      </c>
      <c r="C660">
        <v>5</v>
      </c>
      <c r="D660">
        <v>9</v>
      </c>
      <c r="E660">
        <v>21</v>
      </c>
      <c r="F660">
        <v>27</v>
      </c>
      <c r="G660">
        <v>35</v>
      </c>
      <c r="H660" s="1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 s="175">
        <v>0</v>
      </c>
    </row>
    <row r="661" spans="1:14">
      <c r="A661" s="4">
        <v>530</v>
      </c>
      <c r="B661">
        <v>16</v>
      </c>
      <c r="C661">
        <v>23</v>
      </c>
      <c r="D661">
        <v>27</v>
      </c>
      <c r="E661">
        <v>29</v>
      </c>
      <c r="F661">
        <v>33</v>
      </c>
      <c r="G661">
        <v>41</v>
      </c>
      <c r="H661" s="1">
        <v>13</v>
      </c>
      <c r="I661">
        <v>0</v>
      </c>
      <c r="J661">
        <v>0</v>
      </c>
      <c r="K661">
        <v>0</v>
      </c>
      <c r="L661">
        <v>0</v>
      </c>
      <c r="M661">
        <v>0</v>
      </c>
      <c r="N661" s="175">
        <v>0</v>
      </c>
    </row>
    <row r="662" spans="1:14">
      <c r="A662" s="4">
        <v>529</v>
      </c>
      <c r="B662">
        <v>18</v>
      </c>
      <c r="C662">
        <v>20</v>
      </c>
      <c r="D662">
        <v>24</v>
      </c>
      <c r="E662">
        <v>27</v>
      </c>
      <c r="F662">
        <v>31</v>
      </c>
      <c r="G662">
        <v>42</v>
      </c>
      <c r="H662" s="1">
        <v>72</v>
      </c>
      <c r="I662">
        <v>0</v>
      </c>
      <c r="J662">
        <v>0</v>
      </c>
      <c r="K662">
        <v>0</v>
      </c>
      <c r="L662">
        <v>0</v>
      </c>
      <c r="M662">
        <v>0</v>
      </c>
      <c r="N662" s="175">
        <v>0</v>
      </c>
    </row>
    <row r="663" spans="1:14">
      <c r="A663" s="4">
        <v>528</v>
      </c>
      <c r="B663">
        <v>5</v>
      </c>
      <c r="C663">
        <v>17</v>
      </c>
      <c r="D663">
        <v>25</v>
      </c>
      <c r="E663">
        <v>31</v>
      </c>
      <c r="F663">
        <v>39</v>
      </c>
      <c r="G663">
        <v>40</v>
      </c>
      <c r="H663" s="1">
        <v>5</v>
      </c>
      <c r="I663">
        <v>0</v>
      </c>
      <c r="J663">
        <v>0</v>
      </c>
      <c r="K663">
        <v>0</v>
      </c>
      <c r="L663">
        <v>0</v>
      </c>
      <c r="M663">
        <v>0</v>
      </c>
      <c r="N663" s="175">
        <v>0</v>
      </c>
    </row>
    <row r="664" spans="1:14">
      <c r="A664" s="4">
        <v>527</v>
      </c>
      <c r="B664">
        <v>1</v>
      </c>
      <c r="C664">
        <v>12</v>
      </c>
      <c r="D664">
        <v>22</v>
      </c>
      <c r="E664">
        <v>32</v>
      </c>
      <c r="F664">
        <v>33</v>
      </c>
      <c r="G664">
        <v>42</v>
      </c>
      <c r="H664" s="1">
        <v>46</v>
      </c>
      <c r="I664">
        <v>0</v>
      </c>
      <c r="J664">
        <v>0</v>
      </c>
      <c r="K664">
        <v>0</v>
      </c>
      <c r="L664">
        <v>0</v>
      </c>
      <c r="M664">
        <v>0</v>
      </c>
      <c r="N664" s="175">
        <v>0</v>
      </c>
    </row>
    <row r="665" spans="1:14">
      <c r="A665" s="4">
        <v>526</v>
      </c>
      <c r="B665">
        <v>7</v>
      </c>
      <c r="C665">
        <v>14</v>
      </c>
      <c r="D665">
        <v>17</v>
      </c>
      <c r="E665">
        <v>20</v>
      </c>
      <c r="F665">
        <v>35</v>
      </c>
      <c r="G665">
        <v>39</v>
      </c>
      <c r="H665" s="1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 s="175">
        <v>0</v>
      </c>
    </row>
    <row r="666" spans="1:14">
      <c r="A666" s="4">
        <v>525</v>
      </c>
      <c r="B666">
        <v>11</v>
      </c>
      <c r="C666">
        <v>23</v>
      </c>
      <c r="D666">
        <v>26</v>
      </c>
      <c r="E666">
        <v>29</v>
      </c>
      <c r="F666">
        <v>39</v>
      </c>
      <c r="G666">
        <v>44</v>
      </c>
      <c r="H666" s="1">
        <v>102</v>
      </c>
      <c r="I666">
        <v>0</v>
      </c>
      <c r="J666">
        <v>0</v>
      </c>
      <c r="K666">
        <v>0</v>
      </c>
      <c r="L666">
        <v>0</v>
      </c>
      <c r="M666">
        <v>1</v>
      </c>
      <c r="N666" s="175">
        <v>0</v>
      </c>
    </row>
    <row r="667" spans="1:14">
      <c r="A667" s="166">
        <v>524</v>
      </c>
      <c r="B667" s="167">
        <v>10</v>
      </c>
      <c r="C667" s="167">
        <v>11</v>
      </c>
      <c r="D667" s="167">
        <v>29</v>
      </c>
      <c r="E667" s="167">
        <v>38</v>
      </c>
      <c r="F667" s="167">
        <v>41</v>
      </c>
      <c r="G667" s="167">
        <v>45</v>
      </c>
      <c r="H667" s="168">
        <v>178</v>
      </c>
      <c r="I667" s="167">
        <v>1</v>
      </c>
      <c r="J667" s="167">
        <v>0</v>
      </c>
      <c r="K667" s="167">
        <v>0</v>
      </c>
      <c r="L667" s="167">
        <v>4</v>
      </c>
      <c r="M667" s="167">
        <v>12</v>
      </c>
      <c r="N667" s="196">
        <v>1</v>
      </c>
    </row>
    <row r="668" spans="1:14">
      <c r="A668" s="166">
        <v>523</v>
      </c>
      <c r="B668" s="167">
        <v>1</v>
      </c>
      <c r="C668" s="167">
        <v>4</v>
      </c>
      <c r="D668" s="167">
        <v>37</v>
      </c>
      <c r="E668" s="167">
        <v>38</v>
      </c>
      <c r="F668" s="167">
        <v>40</v>
      </c>
      <c r="G668" s="167">
        <v>45</v>
      </c>
      <c r="H668" s="168">
        <v>187</v>
      </c>
      <c r="I668" s="167">
        <v>1</v>
      </c>
      <c r="J668" s="167">
        <v>0</v>
      </c>
      <c r="K668" s="167">
        <v>0</v>
      </c>
      <c r="L668" s="167">
        <v>1</v>
      </c>
      <c r="M668" s="167">
        <v>6</v>
      </c>
      <c r="N668" s="196">
        <v>1</v>
      </c>
    </row>
    <row r="669" spans="1:14">
      <c r="A669" s="4">
        <v>522</v>
      </c>
      <c r="B669">
        <v>4</v>
      </c>
      <c r="C669">
        <v>5</v>
      </c>
      <c r="D669">
        <v>13</v>
      </c>
      <c r="E669">
        <v>14</v>
      </c>
      <c r="F669">
        <v>37</v>
      </c>
      <c r="G669">
        <v>41</v>
      </c>
      <c r="H669" s="1">
        <v>65</v>
      </c>
      <c r="I669">
        <v>0</v>
      </c>
      <c r="J669">
        <v>0</v>
      </c>
      <c r="K669">
        <v>0</v>
      </c>
      <c r="L669">
        <v>0</v>
      </c>
      <c r="M669">
        <v>2</v>
      </c>
      <c r="N669" s="175">
        <v>0</v>
      </c>
    </row>
    <row r="670" spans="1:14">
      <c r="A670" s="4">
        <v>521</v>
      </c>
      <c r="B670">
        <v>3</v>
      </c>
      <c r="C670">
        <v>7</v>
      </c>
      <c r="D670">
        <v>18</v>
      </c>
      <c r="E670">
        <v>29</v>
      </c>
      <c r="F670">
        <v>32</v>
      </c>
      <c r="G670">
        <v>36</v>
      </c>
      <c r="H670" s="1">
        <v>117</v>
      </c>
      <c r="I670">
        <v>0</v>
      </c>
      <c r="J670">
        <v>0</v>
      </c>
      <c r="K670">
        <v>0</v>
      </c>
      <c r="L670">
        <v>0</v>
      </c>
      <c r="M670">
        <v>5</v>
      </c>
      <c r="N670" s="175">
        <v>0</v>
      </c>
    </row>
    <row r="671" spans="1:14">
      <c r="A671" s="4">
        <v>520</v>
      </c>
      <c r="B671">
        <v>4</v>
      </c>
      <c r="C671">
        <v>22</v>
      </c>
      <c r="D671">
        <v>27</v>
      </c>
      <c r="E671">
        <v>28</v>
      </c>
      <c r="F671">
        <v>38</v>
      </c>
      <c r="G671">
        <v>40</v>
      </c>
      <c r="H671" s="1">
        <v>29</v>
      </c>
      <c r="I671">
        <v>0</v>
      </c>
      <c r="J671">
        <v>0</v>
      </c>
      <c r="K671">
        <v>0</v>
      </c>
      <c r="L671">
        <v>0</v>
      </c>
      <c r="M671">
        <v>1</v>
      </c>
      <c r="N671" s="175">
        <v>0</v>
      </c>
    </row>
    <row r="672" spans="1:14">
      <c r="A672" s="4">
        <v>519</v>
      </c>
      <c r="B672">
        <v>6</v>
      </c>
      <c r="C672">
        <v>8</v>
      </c>
      <c r="D672">
        <v>13</v>
      </c>
      <c r="E672">
        <v>16</v>
      </c>
      <c r="F672">
        <v>30</v>
      </c>
      <c r="G672">
        <v>43</v>
      </c>
      <c r="H672" s="1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 s="175">
        <v>0</v>
      </c>
    </row>
    <row r="673" spans="1:14">
      <c r="A673" s="4">
        <v>518</v>
      </c>
      <c r="B673">
        <v>14</v>
      </c>
      <c r="C673">
        <v>23</v>
      </c>
      <c r="D673">
        <v>30</v>
      </c>
      <c r="E673">
        <v>32</v>
      </c>
      <c r="F673">
        <v>34</v>
      </c>
      <c r="G673">
        <v>38</v>
      </c>
      <c r="H673" s="1">
        <v>54</v>
      </c>
      <c r="I673">
        <v>0</v>
      </c>
      <c r="J673">
        <v>0</v>
      </c>
      <c r="K673">
        <v>0</v>
      </c>
      <c r="L673">
        <v>0</v>
      </c>
      <c r="M673">
        <v>0</v>
      </c>
      <c r="N673" s="175">
        <v>0</v>
      </c>
    </row>
    <row r="674" spans="1:14">
      <c r="A674" s="4">
        <v>517</v>
      </c>
      <c r="B674">
        <v>1</v>
      </c>
      <c r="C674">
        <v>9</v>
      </c>
      <c r="D674">
        <v>12</v>
      </c>
      <c r="E674">
        <v>28</v>
      </c>
      <c r="F674">
        <v>36</v>
      </c>
      <c r="G674">
        <v>41</v>
      </c>
      <c r="H674" s="1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 s="175">
        <v>0</v>
      </c>
    </row>
    <row r="675" spans="1:14">
      <c r="A675" s="4">
        <v>516</v>
      </c>
      <c r="B675">
        <v>2</v>
      </c>
      <c r="C675">
        <v>8</v>
      </c>
      <c r="D675">
        <v>23</v>
      </c>
      <c r="E675">
        <v>41</v>
      </c>
      <c r="F675">
        <v>43</v>
      </c>
      <c r="G675">
        <v>44</v>
      </c>
      <c r="H675" s="1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 s="175">
        <v>0</v>
      </c>
    </row>
    <row r="676" spans="1:14">
      <c r="A676" s="4">
        <v>515</v>
      </c>
      <c r="B676">
        <v>2</v>
      </c>
      <c r="C676">
        <v>11</v>
      </c>
      <c r="D676">
        <v>12</v>
      </c>
      <c r="E676">
        <v>15</v>
      </c>
      <c r="F676">
        <v>23</v>
      </c>
      <c r="G676">
        <v>37</v>
      </c>
      <c r="H676" s="1">
        <v>28</v>
      </c>
      <c r="I676">
        <v>0</v>
      </c>
      <c r="J676">
        <v>0</v>
      </c>
      <c r="K676">
        <v>0</v>
      </c>
      <c r="L676">
        <v>0</v>
      </c>
      <c r="M676">
        <v>0</v>
      </c>
      <c r="N676" s="175">
        <v>0</v>
      </c>
    </row>
    <row r="677" spans="1:14">
      <c r="A677" s="4">
        <v>514</v>
      </c>
      <c r="B677">
        <v>1</v>
      </c>
      <c r="C677">
        <v>15</v>
      </c>
      <c r="D677">
        <v>20</v>
      </c>
      <c r="E677">
        <v>26</v>
      </c>
      <c r="F677">
        <v>35</v>
      </c>
      <c r="G677">
        <v>42</v>
      </c>
      <c r="H677" s="1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 s="175">
        <v>0</v>
      </c>
    </row>
    <row r="678" spans="1:14">
      <c r="A678" s="4">
        <v>513</v>
      </c>
      <c r="B678">
        <v>5</v>
      </c>
      <c r="C678">
        <v>8</v>
      </c>
      <c r="D678">
        <v>21</v>
      </c>
      <c r="E678">
        <v>23</v>
      </c>
      <c r="F678">
        <v>27</v>
      </c>
      <c r="G678">
        <v>33</v>
      </c>
      <c r="H678" s="1">
        <v>1</v>
      </c>
      <c r="I678">
        <v>0</v>
      </c>
      <c r="J678">
        <v>0</v>
      </c>
      <c r="K678">
        <v>0</v>
      </c>
      <c r="L678">
        <v>0</v>
      </c>
      <c r="M678">
        <v>0</v>
      </c>
      <c r="N678" s="175">
        <v>0</v>
      </c>
    </row>
    <row r="679" spans="1:14">
      <c r="A679" s="4">
        <v>512</v>
      </c>
      <c r="B679">
        <v>4</v>
      </c>
      <c r="C679">
        <v>5</v>
      </c>
      <c r="D679">
        <v>9</v>
      </c>
      <c r="E679">
        <v>13</v>
      </c>
      <c r="F679">
        <v>26</v>
      </c>
      <c r="G679">
        <v>27</v>
      </c>
      <c r="H679" s="1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 s="175">
        <v>0</v>
      </c>
    </row>
    <row r="680" spans="1:14">
      <c r="A680" s="4">
        <v>511</v>
      </c>
      <c r="B680">
        <v>3</v>
      </c>
      <c r="C680">
        <v>7</v>
      </c>
      <c r="D680">
        <v>14</v>
      </c>
      <c r="E680">
        <v>23</v>
      </c>
      <c r="F680">
        <v>26</v>
      </c>
      <c r="G680">
        <v>42</v>
      </c>
      <c r="H680" s="1">
        <v>35</v>
      </c>
      <c r="I680">
        <v>0</v>
      </c>
      <c r="J680">
        <v>0</v>
      </c>
      <c r="K680">
        <v>0</v>
      </c>
      <c r="L680">
        <v>0</v>
      </c>
      <c r="M680">
        <v>0</v>
      </c>
      <c r="N680" s="175">
        <v>0</v>
      </c>
    </row>
    <row r="681" spans="1:14">
      <c r="A681" s="4">
        <v>510</v>
      </c>
      <c r="B681">
        <v>12</v>
      </c>
      <c r="C681">
        <v>29</v>
      </c>
      <c r="D681">
        <v>32</v>
      </c>
      <c r="E681">
        <v>33</v>
      </c>
      <c r="F681">
        <v>39</v>
      </c>
      <c r="G681">
        <v>40</v>
      </c>
      <c r="H681" s="1">
        <v>24</v>
      </c>
      <c r="I681">
        <v>0</v>
      </c>
      <c r="J681">
        <v>0</v>
      </c>
      <c r="K681">
        <v>0</v>
      </c>
      <c r="L681">
        <v>0</v>
      </c>
      <c r="M681">
        <v>1</v>
      </c>
      <c r="N681" s="175">
        <v>0</v>
      </c>
    </row>
    <row r="682" spans="1:14">
      <c r="A682" s="4">
        <v>509</v>
      </c>
      <c r="B682">
        <v>12</v>
      </c>
      <c r="C682">
        <v>25</v>
      </c>
      <c r="D682">
        <v>29</v>
      </c>
      <c r="E682">
        <v>35</v>
      </c>
      <c r="F682">
        <v>42</v>
      </c>
      <c r="G682">
        <v>43</v>
      </c>
      <c r="H682" s="1">
        <v>90</v>
      </c>
      <c r="I682">
        <v>0</v>
      </c>
      <c r="J682">
        <v>0</v>
      </c>
      <c r="K682">
        <v>0</v>
      </c>
      <c r="L682">
        <v>3</v>
      </c>
      <c r="M682">
        <v>7</v>
      </c>
      <c r="N682" s="175">
        <v>0</v>
      </c>
    </row>
    <row r="683" spans="1:14">
      <c r="A683" s="4">
        <v>508</v>
      </c>
      <c r="B683">
        <v>5</v>
      </c>
      <c r="C683">
        <v>27</v>
      </c>
      <c r="D683">
        <v>31</v>
      </c>
      <c r="E683">
        <v>34</v>
      </c>
      <c r="F683">
        <v>35</v>
      </c>
      <c r="G683">
        <v>43</v>
      </c>
      <c r="H683" s="1">
        <v>5</v>
      </c>
      <c r="I683">
        <v>0</v>
      </c>
      <c r="J683">
        <v>0</v>
      </c>
      <c r="K683">
        <v>0</v>
      </c>
      <c r="L683">
        <v>0</v>
      </c>
      <c r="M683">
        <v>0</v>
      </c>
      <c r="N683" s="175">
        <v>0</v>
      </c>
    </row>
    <row r="684" spans="1:14">
      <c r="A684" s="4">
        <v>507</v>
      </c>
      <c r="B684">
        <v>12</v>
      </c>
      <c r="C684">
        <v>13</v>
      </c>
      <c r="D684">
        <v>32</v>
      </c>
      <c r="E684">
        <v>33</v>
      </c>
      <c r="F684">
        <v>40</v>
      </c>
      <c r="G684">
        <v>41</v>
      </c>
      <c r="H684" s="1">
        <v>3</v>
      </c>
      <c r="I684">
        <v>0</v>
      </c>
      <c r="J684">
        <v>0</v>
      </c>
      <c r="K684">
        <v>0</v>
      </c>
      <c r="L684">
        <v>0</v>
      </c>
      <c r="M684">
        <v>0</v>
      </c>
      <c r="N684" s="175">
        <v>0</v>
      </c>
    </row>
    <row r="685" spans="1:14">
      <c r="A685" s="4">
        <v>506</v>
      </c>
      <c r="B685">
        <v>6</v>
      </c>
      <c r="C685">
        <v>9</v>
      </c>
      <c r="D685">
        <v>11</v>
      </c>
      <c r="E685">
        <v>22</v>
      </c>
      <c r="F685">
        <v>24</v>
      </c>
      <c r="G685">
        <v>30</v>
      </c>
      <c r="H685" s="1">
        <v>23</v>
      </c>
      <c r="I685">
        <v>0</v>
      </c>
      <c r="J685">
        <v>0</v>
      </c>
      <c r="K685">
        <v>0</v>
      </c>
      <c r="L685">
        <v>0</v>
      </c>
      <c r="M685">
        <v>0</v>
      </c>
      <c r="N685" s="175">
        <v>0</v>
      </c>
    </row>
    <row r="686" spans="1:14">
      <c r="A686" s="4">
        <v>505</v>
      </c>
      <c r="B686">
        <v>7</v>
      </c>
      <c r="C686">
        <v>20</v>
      </c>
      <c r="D686">
        <v>22</v>
      </c>
      <c r="E686">
        <v>25</v>
      </c>
      <c r="F686">
        <v>38</v>
      </c>
      <c r="G686">
        <v>40</v>
      </c>
      <c r="H686" s="1">
        <v>56</v>
      </c>
      <c r="I686">
        <v>0</v>
      </c>
      <c r="J686">
        <v>0</v>
      </c>
      <c r="K686">
        <v>0</v>
      </c>
      <c r="L686">
        <v>0</v>
      </c>
      <c r="M686">
        <v>2</v>
      </c>
      <c r="N686" s="175">
        <v>0</v>
      </c>
    </row>
    <row r="687" spans="1:14">
      <c r="A687" s="4">
        <v>504</v>
      </c>
      <c r="B687">
        <v>6</v>
      </c>
      <c r="C687">
        <v>14</v>
      </c>
      <c r="D687">
        <v>22</v>
      </c>
      <c r="E687">
        <v>26</v>
      </c>
      <c r="F687">
        <v>43</v>
      </c>
      <c r="G687">
        <v>44</v>
      </c>
      <c r="H687" s="1">
        <v>42</v>
      </c>
      <c r="I687">
        <v>0</v>
      </c>
      <c r="J687">
        <v>0</v>
      </c>
      <c r="K687">
        <v>0</v>
      </c>
      <c r="L687">
        <v>1</v>
      </c>
      <c r="M687">
        <v>0</v>
      </c>
      <c r="N687" s="175">
        <v>0</v>
      </c>
    </row>
    <row r="688" spans="1:14">
      <c r="A688" s="4">
        <v>503</v>
      </c>
      <c r="B688">
        <v>1</v>
      </c>
      <c r="C688">
        <v>5</v>
      </c>
      <c r="D688">
        <v>27</v>
      </c>
      <c r="E688">
        <v>30</v>
      </c>
      <c r="F688">
        <v>34</v>
      </c>
      <c r="G688">
        <v>36</v>
      </c>
      <c r="H688" s="1">
        <v>8</v>
      </c>
      <c r="I688">
        <v>0</v>
      </c>
      <c r="J688">
        <v>0</v>
      </c>
      <c r="K688">
        <v>0</v>
      </c>
      <c r="L688">
        <v>0</v>
      </c>
      <c r="M688">
        <v>1</v>
      </c>
      <c r="N688" s="175">
        <v>0</v>
      </c>
    </row>
    <row r="689" spans="1:14">
      <c r="A689" s="4">
        <v>502</v>
      </c>
      <c r="B689">
        <v>6</v>
      </c>
      <c r="C689">
        <v>22</v>
      </c>
      <c r="D689">
        <v>28</v>
      </c>
      <c r="E689">
        <v>32</v>
      </c>
      <c r="F689">
        <v>34</v>
      </c>
      <c r="G689">
        <v>40</v>
      </c>
      <c r="H689" s="1">
        <v>147</v>
      </c>
      <c r="I689">
        <v>0</v>
      </c>
      <c r="J689">
        <v>0</v>
      </c>
      <c r="K689">
        <v>0</v>
      </c>
      <c r="L689">
        <v>0</v>
      </c>
      <c r="M689">
        <v>1</v>
      </c>
      <c r="N689" s="175">
        <v>0</v>
      </c>
    </row>
    <row r="690" spans="1:14">
      <c r="A690" s="4">
        <v>501</v>
      </c>
      <c r="B690">
        <v>1</v>
      </c>
      <c r="C690">
        <v>4</v>
      </c>
      <c r="D690">
        <v>10</v>
      </c>
      <c r="E690">
        <v>17</v>
      </c>
      <c r="F690">
        <v>31</v>
      </c>
      <c r="G690">
        <v>42</v>
      </c>
      <c r="H690" s="1">
        <v>17</v>
      </c>
      <c r="I690">
        <v>0</v>
      </c>
      <c r="J690">
        <v>0</v>
      </c>
      <c r="K690">
        <v>0</v>
      </c>
      <c r="L690">
        <v>0</v>
      </c>
      <c r="M690">
        <v>2</v>
      </c>
      <c r="N690" s="175">
        <v>0</v>
      </c>
    </row>
    <row r="691" spans="1:14">
      <c r="A691" s="4">
        <v>500</v>
      </c>
      <c r="B691">
        <v>3</v>
      </c>
      <c r="C691">
        <v>4</v>
      </c>
      <c r="D691">
        <v>12</v>
      </c>
      <c r="E691">
        <v>20</v>
      </c>
      <c r="F691">
        <v>24</v>
      </c>
      <c r="G691">
        <v>34</v>
      </c>
      <c r="H691" s="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 s="175">
        <v>0</v>
      </c>
    </row>
    <row r="692" spans="1:14">
      <c r="A692" s="4">
        <v>499</v>
      </c>
      <c r="B692">
        <v>5</v>
      </c>
      <c r="C692">
        <v>20</v>
      </c>
      <c r="D692">
        <v>23</v>
      </c>
      <c r="E692">
        <v>27</v>
      </c>
      <c r="F692">
        <v>35</v>
      </c>
      <c r="G692">
        <v>40</v>
      </c>
      <c r="H692" s="1">
        <v>51</v>
      </c>
      <c r="I692">
        <v>0</v>
      </c>
      <c r="J692">
        <v>0</v>
      </c>
      <c r="K692">
        <v>0</v>
      </c>
      <c r="L692">
        <v>0</v>
      </c>
      <c r="M692">
        <v>0</v>
      </c>
      <c r="N692" s="175">
        <v>0</v>
      </c>
    </row>
    <row r="693" spans="1:14">
      <c r="A693" s="4">
        <v>498</v>
      </c>
      <c r="B693">
        <v>13</v>
      </c>
      <c r="C693">
        <v>14</v>
      </c>
      <c r="D693">
        <v>24</v>
      </c>
      <c r="E693">
        <v>32</v>
      </c>
      <c r="F693">
        <v>39</v>
      </c>
      <c r="G693">
        <v>41</v>
      </c>
      <c r="H693" s="1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 s="175">
        <v>0</v>
      </c>
    </row>
    <row r="694" spans="1:14">
      <c r="A694" s="4">
        <v>497</v>
      </c>
      <c r="B694">
        <v>19</v>
      </c>
      <c r="C694">
        <v>20</v>
      </c>
      <c r="D694">
        <v>23</v>
      </c>
      <c r="E694">
        <v>24</v>
      </c>
      <c r="F694">
        <v>43</v>
      </c>
      <c r="G694">
        <v>44</v>
      </c>
      <c r="H694" s="1">
        <v>106</v>
      </c>
      <c r="I694">
        <v>0</v>
      </c>
      <c r="J694">
        <v>0</v>
      </c>
      <c r="K694">
        <v>0</v>
      </c>
      <c r="L694">
        <v>0</v>
      </c>
      <c r="M694">
        <v>2</v>
      </c>
      <c r="N694" s="175">
        <v>0</v>
      </c>
    </row>
    <row r="695" spans="1:14">
      <c r="A695" s="4">
        <v>496</v>
      </c>
      <c r="B695">
        <v>4</v>
      </c>
      <c r="C695">
        <v>13</v>
      </c>
      <c r="D695">
        <v>20</v>
      </c>
      <c r="E695">
        <v>29</v>
      </c>
      <c r="F695">
        <v>36</v>
      </c>
      <c r="G695">
        <v>41</v>
      </c>
      <c r="H695" s="1">
        <v>60</v>
      </c>
      <c r="I695">
        <v>0</v>
      </c>
      <c r="J695">
        <v>0</v>
      </c>
      <c r="K695">
        <v>0</v>
      </c>
      <c r="L695">
        <v>0</v>
      </c>
      <c r="M695">
        <v>1</v>
      </c>
      <c r="N695" s="175">
        <v>0</v>
      </c>
    </row>
    <row r="696" spans="1:14">
      <c r="A696" s="4">
        <v>495</v>
      </c>
      <c r="B696">
        <v>4</v>
      </c>
      <c r="C696">
        <v>13</v>
      </c>
      <c r="D696">
        <v>22</v>
      </c>
      <c r="E696">
        <v>27</v>
      </c>
      <c r="F696">
        <v>34</v>
      </c>
      <c r="G696">
        <v>44</v>
      </c>
      <c r="H696" s="1">
        <v>60</v>
      </c>
      <c r="I696">
        <v>0</v>
      </c>
      <c r="J696">
        <v>0</v>
      </c>
      <c r="K696">
        <v>0</v>
      </c>
      <c r="L696">
        <v>0</v>
      </c>
      <c r="M696">
        <v>1</v>
      </c>
      <c r="N696" s="175">
        <v>0</v>
      </c>
    </row>
    <row r="697" spans="1:14">
      <c r="A697" s="4">
        <v>494</v>
      </c>
      <c r="B697">
        <v>5</v>
      </c>
      <c r="C697">
        <v>7</v>
      </c>
      <c r="D697">
        <v>8</v>
      </c>
      <c r="E697">
        <v>15</v>
      </c>
      <c r="F697">
        <v>30</v>
      </c>
      <c r="G697">
        <v>43</v>
      </c>
      <c r="H697" s="1">
        <v>5</v>
      </c>
      <c r="I697">
        <v>0</v>
      </c>
      <c r="J697">
        <v>0</v>
      </c>
      <c r="K697">
        <v>0</v>
      </c>
      <c r="L697">
        <v>0</v>
      </c>
      <c r="M697">
        <v>0</v>
      </c>
      <c r="N697" s="175">
        <v>0</v>
      </c>
    </row>
    <row r="698" spans="1:14">
      <c r="A698" s="4">
        <v>493</v>
      </c>
      <c r="B698">
        <v>20</v>
      </c>
      <c r="C698">
        <v>22</v>
      </c>
      <c r="D698">
        <v>26</v>
      </c>
      <c r="E698">
        <v>33</v>
      </c>
      <c r="F698">
        <v>36</v>
      </c>
      <c r="G698">
        <v>37</v>
      </c>
      <c r="H698" s="1">
        <v>22</v>
      </c>
      <c r="I698">
        <v>0</v>
      </c>
      <c r="J698">
        <v>0</v>
      </c>
      <c r="K698">
        <v>0</v>
      </c>
      <c r="L698">
        <v>0</v>
      </c>
      <c r="M698">
        <v>1</v>
      </c>
      <c r="N698" s="175">
        <v>0</v>
      </c>
    </row>
    <row r="699" spans="1:14">
      <c r="A699" s="4">
        <v>492</v>
      </c>
      <c r="B699">
        <v>22</v>
      </c>
      <c r="C699">
        <v>27</v>
      </c>
      <c r="D699">
        <v>31</v>
      </c>
      <c r="E699">
        <v>35</v>
      </c>
      <c r="F699">
        <v>37</v>
      </c>
      <c r="G699">
        <v>40</v>
      </c>
      <c r="H699" s="1">
        <v>87</v>
      </c>
      <c r="I699">
        <v>0</v>
      </c>
      <c r="J699">
        <v>0</v>
      </c>
      <c r="K699">
        <v>0</v>
      </c>
      <c r="L699">
        <v>1</v>
      </c>
      <c r="M699">
        <v>3</v>
      </c>
      <c r="N699" s="175">
        <v>0</v>
      </c>
    </row>
    <row r="700" spans="1:14">
      <c r="A700" s="4">
        <v>491</v>
      </c>
      <c r="B700">
        <v>8</v>
      </c>
      <c r="C700">
        <v>17</v>
      </c>
      <c r="D700">
        <v>35</v>
      </c>
      <c r="E700">
        <v>36</v>
      </c>
      <c r="F700">
        <v>39</v>
      </c>
      <c r="G700">
        <v>42</v>
      </c>
      <c r="H700" s="1">
        <v>162</v>
      </c>
      <c r="I700">
        <v>0</v>
      </c>
      <c r="J700">
        <v>0</v>
      </c>
      <c r="K700">
        <v>0</v>
      </c>
      <c r="L700">
        <v>0</v>
      </c>
      <c r="M700">
        <v>6</v>
      </c>
      <c r="N700" s="175">
        <v>0</v>
      </c>
    </row>
    <row r="701" spans="1:14">
      <c r="A701" s="4">
        <v>490</v>
      </c>
      <c r="B701">
        <v>2</v>
      </c>
      <c r="C701">
        <v>7</v>
      </c>
      <c r="D701">
        <v>26</v>
      </c>
      <c r="E701">
        <v>29</v>
      </c>
      <c r="F701">
        <v>40</v>
      </c>
      <c r="G701">
        <v>43</v>
      </c>
      <c r="H701" s="1">
        <v>2</v>
      </c>
      <c r="I701">
        <v>0</v>
      </c>
      <c r="J701">
        <v>0</v>
      </c>
      <c r="K701">
        <v>0</v>
      </c>
      <c r="L701">
        <v>0</v>
      </c>
      <c r="M701">
        <v>0</v>
      </c>
      <c r="N701" s="175">
        <v>0</v>
      </c>
    </row>
    <row r="702" spans="1:14">
      <c r="A702" s="4">
        <v>489</v>
      </c>
      <c r="B702">
        <v>2</v>
      </c>
      <c r="C702">
        <v>4</v>
      </c>
      <c r="D702">
        <v>8</v>
      </c>
      <c r="E702">
        <v>15</v>
      </c>
      <c r="F702">
        <v>20</v>
      </c>
      <c r="G702">
        <v>27</v>
      </c>
      <c r="H702" s="1">
        <v>196</v>
      </c>
      <c r="I702">
        <v>0</v>
      </c>
      <c r="J702">
        <v>0</v>
      </c>
      <c r="K702">
        <v>0</v>
      </c>
      <c r="L702">
        <v>1</v>
      </c>
      <c r="M702">
        <v>10</v>
      </c>
      <c r="N702" s="175">
        <v>0</v>
      </c>
    </row>
    <row r="703" spans="1:14">
      <c r="A703" s="4">
        <v>488</v>
      </c>
      <c r="B703">
        <v>2</v>
      </c>
      <c r="C703">
        <v>8</v>
      </c>
      <c r="D703">
        <v>17</v>
      </c>
      <c r="E703">
        <v>30</v>
      </c>
      <c r="F703">
        <v>31</v>
      </c>
      <c r="G703">
        <v>38</v>
      </c>
      <c r="H703" s="1">
        <v>287</v>
      </c>
      <c r="I703">
        <v>0</v>
      </c>
      <c r="J703">
        <v>0</v>
      </c>
      <c r="K703">
        <v>0</v>
      </c>
      <c r="L703">
        <v>6</v>
      </c>
      <c r="M703">
        <v>15</v>
      </c>
      <c r="N703" s="175">
        <v>0</v>
      </c>
    </row>
    <row r="704" spans="1:14">
      <c r="A704" s="4">
        <v>487</v>
      </c>
      <c r="B704">
        <v>4</v>
      </c>
      <c r="C704">
        <v>8</v>
      </c>
      <c r="D704">
        <v>25</v>
      </c>
      <c r="E704">
        <v>27</v>
      </c>
      <c r="F704">
        <v>37</v>
      </c>
      <c r="G704">
        <v>41</v>
      </c>
      <c r="H704" s="1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 s="175">
        <v>0</v>
      </c>
    </row>
    <row r="705" spans="1:14">
      <c r="A705" s="4">
        <v>486</v>
      </c>
      <c r="B705">
        <v>1</v>
      </c>
      <c r="C705">
        <v>2</v>
      </c>
      <c r="D705">
        <v>23</v>
      </c>
      <c r="E705">
        <v>25</v>
      </c>
      <c r="F705">
        <v>38</v>
      </c>
      <c r="G705">
        <v>40</v>
      </c>
      <c r="H705" s="1">
        <v>18</v>
      </c>
      <c r="I705">
        <v>0</v>
      </c>
      <c r="J705">
        <v>0</v>
      </c>
      <c r="K705">
        <v>0</v>
      </c>
      <c r="L705">
        <v>0</v>
      </c>
      <c r="M705">
        <v>0</v>
      </c>
      <c r="N705" s="175">
        <v>0</v>
      </c>
    </row>
    <row r="706" spans="1:14">
      <c r="A706" s="4">
        <v>485</v>
      </c>
      <c r="B706">
        <v>17</v>
      </c>
      <c r="C706">
        <v>22</v>
      </c>
      <c r="D706">
        <v>26</v>
      </c>
      <c r="E706">
        <v>27</v>
      </c>
      <c r="F706">
        <v>36</v>
      </c>
      <c r="G706">
        <v>39</v>
      </c>
      <c r="H706" s="1">
        <v>141</v>
      </c>
      <c r="I706">
        <v>0</v>
      </c>
      <c r="J706">
        <v>0</v>
      </c>
      <c r="K706">
        <v>0</v>
      </c>
      <c r="L706">
        <v>0</v>
      </c>
      <c r="M706">
        <v>3</v>
      </c>
      <c r="N706" s="175">
        <v>0</v>
      </c>
    </row>
    <row r="707" spans="1:14">
      <c r="A707" s="4">
        <v>484</v>
      </c>
      <c r="B707">
        <v>1</v>
      </c>
      <c r="C707">
        <v>3</v>
      </c>
      <c r="D707">
        <v>27</v>
      </c>
      <c r="E707">
        <v>28</v>
      </c>
      <c r="F707">
        <v>32</v>
      </c>
      <c r="G707">
        <v>45</v>
      </c>
      <c r="H707" s="1">
        <v>244</v>
      </c>
      <c r="I707">
        <v>0</v>
      </c>
      <c r="J707">
        <v>0</v>
      </c>
      <c r="K707">
        <v>0</v>
      </c>
      <c r="L707">
        <v>0</v>
      </c>
      <c r="M707">
        <v>0</v>
      </c>
      <c r="N707" s="175">
        <v>0</v>
      </c>
    </row>
    <row r="708" spans="1:14">
      <c r="A708" s="4">
        <v>483</v>
      </c>
      <c r="B708">
        <v>12</v>
      </c>
      <c r="C708">
        <v>15</v>
      </c>
      <c r="D708">
        <v>19</v>
      </c>
      <c r="E708">
        <v>22</v>
      </c>
      <c r="F708">
        <v>28</v>
      </c>
      <c r="G708">
        <v>34</v>
      </c>
      <c r="H708" s="1">
        <v>7</v>
      </c>
      <c r="I708">
        <v>0</v>
      </c>
      <c r="J708">
        <v>0</v>
      </c>
      <c r="K708">
        <v>0</v>
      </c>
      <c r="L708">
        <v>0</v>
      </c>
      <c r="M708">
        <v>0</v>
      </c>
      <c r="N708" s="175">
        <v>0</v>
      </c>
    </row>
    <row r="709" spans="1:14">
      <c r="A709" s="4">
        <v>482</v>
      </c>
      <c r="B709">
        <v>1</v>
      </c>
      <c r="C709">
        <v>10</v>
      </c>
      <c r="D709">
        <v>16</v>
      </c>
      <c r="E709">
        <v>24</v>
      </c>
      <c r="F709">
        <v>25</v>
      </c>
      <c r="G709">
        <v>35</v>
      </c>
      <c r="H709" s="1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 s="175">
        <v>0</v>
      </c>
    </row>
    <row r="710" spans="1:14">
      <c r="A710" s="4">
        <v>481</v>
      </c>
      <c r="B710">
        <v>3</v>
      </c>
      <c r="C710">
        <v>4</v>
      </c>
      <c r="D710">
        <v>23</v>
      </c>
      <c r="E710">
        <v>29</v>
      </c>
      <c r="F710">
        <v>40</v>
      </c>
      <c r="G710">
        <v>41</v>
      </c>
      <c r="H710" s="1">
        <v>15</v>
      </c>
      <c r="I710">
        <v>0</v>
      </c>
      <c r="J710">
        <v>0</v>
      </c>
      <c r="K710">
        <v>0</v>
      </c>
      <c r="L710">
        <v>0</v>
      </c>
      <c r="M710">
        <v>0</v>
      </c>
      <c r="N710" s="175">
        <v>0</v>
      </c>
    </row>
    <row r="711" spans="1:14">
      <c r="A711" s="4">
        <v>480</v>
      </c>
      <c r="B711">
        <v>3</v>
      </c>
      <c r="C711">
        <v>5</v>
      </c>
      <c r="D711">
        <v>10</v>
      </c>
      <c r="E711">
        <v>17</v>
      </c>
      <c r="F711">
        <v>30</v>
      </c>
      <c r="G711">
        <v>31</v>
      </c>
      <c r="H711" s="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 s="175">
        <v>0</v>
      </c>
    </row>
    <row r="712" spans="1:14">
      <c r="A712" s="4">
        <v>479</v>
      </c>
      <c r="B712">
        <v>8</v>
      </c>
      <c r="C712">
        <v>23</v>
      </c>
      <c r="D712">
        <v>25</v>
      </c>
      <c r="E712">
        <v>27</v>
      </c>
      <c r="F712">
        <v>35</v>
      </c>
      <c r="G712">
        <v>44</v>
      </c>
      <c r="H712" s="1">
        <v>40</v>
      </c>
      <c r="I712">
        <v>0</v>
      </c>
      <c r="J712">
        <v>0</v>
      </c>
      <c r="K712">
        <v>0</v>
      </c>
      <c r="L712">
        <v>0</v>
      </c>
      <c r="M712">
        <v>0</v>
      </c>
      <c r="N712" s="175">
        <v>0</v>
      </c>
    </row>
    <row r="713" spans="1:14">
      <c r="A713" s="4">
        <v>478</v>
      </c>
      <c r="B713">
        <v>18</v>
      </c>
      <c r="C713">
        <v>29</v>
      </c>
      <c r="D713">
        <v>30</v>
      </c>
      <c r="E713">
        <v>37</v>
      </c>
      <c r="F713">
        <v>39</v>
      </c>
      <c r="G713">
        <v>43</v>
      </c>
      <c r="H713" s="1">
        <v>127</v>
      </c>
      <c r="I713">
        <v>0</v>
      </c>
      <c r="J713">
        <v>0</v>
      </c>
      <c r="K713">
        <v>0</v>
      </c>
      <c r="L713">
        <v>0</v>
      </c>
      <c r="M713">
        <v>7</v>
      </c>
      <c r="N713" s="175">
        <v>0</v>
      </c>
    </row>
    <row r="714" spans="1:14">
      <c r="A714" s="4">
        <v>477</v>
      </c>
      <c r="B714">
        <v>14</v>
      </c>
      <c r="C714">
        <v>25</v>
      </c>
      <c r="D714">
        <v>29</v>
      </c>
      <c r="E714">
        <v>32</v>
      </c>
      <c r="F714">
        <v>33</v>
      </c>
      <c r="G714">
        <v>45</v>
      </c>
      <c r="H714" s="1">
        <v>191</v>
      </c>
      <c r="I714">
        <v>0</v>
      </c>
      <c r="J714">
        <v>0</v>
      </c>
      <c r="K714">
        <v>1</v>
      </c>
      <c r="L714">
        <v>0</v>
      </c>
      <c r="M714">
        <v>9</v>
      </c>
      <c r="N714" s="175">
        <v>0</v>
      </c>
    </row>
    <row r="715" spans="1:14">
      <c r="A715" s="4">
        <v>476</v>
      </c>
      <c r="B715">
        <v>9</v>
      </c>
      <c r="C715">
        <v>12</v>
      </c>
      <c r="D715">
        <v>13</v>
      </c>
      <c r="E715">
        <v>15</v>
      </c>
      <c r="F715">
        <v>37</v>
      </c>
      <c r="G715">
        <v>38</v>
      </c>
      <c r="H715" s="1">
        <v>1</v>
      </c>
      <c r="I715">
        <v>0</v>
      </c>
      <c r="J715">
        <v>0</v>
      </c>
      <c r="K715">
        <v>0</v>
      </c>
      <c r="L715">
        <v>0</v>
      </c>
      <c r="M715">
        <v>0</v>
      </c>
      <c r="N715" s="175">
        <v>0</v>
      </c>
    </row>
    <row r="716" spans="1:14">
      <c r="A716" s="4">
        <v>475</v>
      </c>
      <c r="B716">
        <v>1</v>
      </c>
      <c r="C716">
        <v>9</v>
      </c>
      <c r="D716">
        <v>14</v>
      </c>
      <c r="E716">
        <v>16</v>
      </c>
      <c r="F716">
        <v>21</v>
      </c>
      <c r="G716">
        <v>29</v>
      </c>
      <c r="H716" s="1">
        <v>204</v>
      </c>
      <c r="I716">
        <v>0</v>
      </c>
      <c r="J716">
        <v>0</v>
      </c>
      <c r="K716">
        <v>0</v>
      </c>
      <c r="L716">
        <v>0</v>
      </c>
      <c r="M716">
        <v>0</v>
      </c>
      <c r="N716" s="175">
        <v>0</v>
      </c>
    </row>
    <row r="717" spans="1:14">
      <c r="A717" s="4">
        <v>474</v>
      </c>
      <c r="B717">
        <v>4</v>
      </c>
      <c r="C717">
        <v>13</v>
      </c>
      <c r="D717">
        <v>18</v>
      </c>
      <c r="E717">
        <v>31</v>
      </c>
      <c r="F717">
        <v>33</v>
      </c>
      <c r="G717">
        <v>45</v>
      </c>
      <c r="H717" s="1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 s="175">
        <v>0</v>
      </c>
    </row>
    <row r="718" spans="1:14">
      <c r="A718" s="4">
        <v>473</v>
      </c>
      <c r="B718">
        <v>8</v>
      </c>
      <c r="C718">
        <v>13</v>
      </c>
      <c r="D718">
        <v>20</v>
      </c>
      <c r="E718">
        <v>22</v>
      </c>
      <c r="F718">
        <v>23</v>
      </c>
      <c r="G718">
        <v>36</v>
      </c>
      <c r="H718" s="1">
        <v>106</v>
      </c>
      <c r="I718">
        <v>0</v>
      </c>
      <c r="J718">
        <v>0</v>
      </c>
      <c r="K718">
        <v>0</v>
      </c>
      <c r="L718">
        <v>0</v>
      </c>
      <c r="M718">
        <v>1</v>
      </c>
      <c r="N718" s="175">
        <v>0</v>
      </c>
    </row>
    <row r="719" spans="1:14">
      <c r="A719" s="4">
        <v>472</v>
      </c>
      <c r="B719">
        <v>16</v>
      </c>
      <c r="C719">
        <v>25</v>
      </c>
      <c r="D719">
        <v>26</v>
      </c>
      <c r="E719">
        <v>31</v>
      </c>
      <c r="F719">
        <v>36</v>
      </c>
      <c r="G719">
        <v>43</v>
      </c>
      <c r="H719" s="1">
        <v>57</v>
      </c>
      <c r="I719">
        <v>0</v>
      </c>
      <c r="J719">
        <v>0</v>
      </c>
      <c r="K719">
        <v>0</v>
      </c>
      <c r="L719">
        <v>0</v>
      </c>
      <c r="M719">
        <v>1</v>
      </c>
      <c r="N719" s="175">
        <v>0</v>
      </c>
    </row>
    <row r="720" spans="1:14">
      <c r="A720" s="4">
        <v>471</v>
      </c>
      <c r="B720">
        <v>6</v>
      </c>
      <c r="C720">
        <v>13</v>
      </c>
      <c r="D720">
        <v>29</v>
      </c>
      <c r="E720">
        <v>37</v>
      </c>
      <c r="F720">
        <v>39</v>
      </c>
      <c r="G720">
        <v>41</v>
      </c>
      <c r="H720" s="1">
        <v>116</v>
      </c>
      <c r="I720">
        <v>0</v>
      </c>
      <c r="J720">
        <v>0</v>
      </c>
      <c r="K720">
        <v>0</v>
      </c>
      <c r="L720">
        <v>0</v>
      </c>
      <c r="M720">
        <v>1</v>
      </c>
      <c r="N720" s="175">
        <v>0</v>
      </c>
    </row>
    <row r="721" spans="1:14">
      <c r="A721" s="4">
        <v>470</v>
      </c>
      <c r="B721">
        <v>10</v>
      </c>
      <c r="C721">
        <v>16</v>
      </c>
      <c r="D721">
        <v>20</v>
      </c>
      <c r="E721">
        <v>39</v>
      </c>
      <c r="F721">
        <v>41</v>
      </c>
      <c r="G721">
        <v>42</v>
      </c>
      <c r="H721" s="1">
        <v>230</v>
      </c>
      <c r="I721">
        <v>0</v>
      </c>
      <c r="J721">
        <v>0</v>
      </c>
      <c r="K721">
        <v>0</v>
      </c>
      <c r="L721">
        <v>0</v>
      </c>
      <c r="M721">
        <v>1</v>
      </c>
      <c r="N721" s="175">
        <v>0</v>
      </c>
    </row>
    <row r="722" spans="1:14">
      <c r="A722" s="4">
        <v>469</v>
      </c>
      <c r="B722">
        <v>4</v>
      </c>
      <c r="C722">
        <v>21</v>
      </c>
      <c r="D722">
        <v>22</v>
      </c>
      <c r="E722">
        <v>34</v>
      </c>
      <c r="F722">
        <v>37</v>
      </c>
      <c r="G722">
        <v>38</v>
      </c>
      <c r="H722" s="1">
        <v>162</v>
      </c>
      <c r="I722">
        <v>0</v>
      </c>
      <c r="J722">
        <v>0</v>
      </c>
      <c r="K722">
        <v>1</v>
      </c>
      <c r="L722">
        <v>3</v>
      </c>
      <c r="M722">
        <v>14</v>
      </c>
      <c r="N722" s="175">
        <v>0</v>
      </c>
    </row>
    <row r="723" spans="1:14">
      <c r="A723" s="4">
        <v>468</v>
      </c>
      <c r="B723">
        <v>8</v>
      </c>
      <c r="C723">
        <v>13</v>
      </c>
      <c r="D723">
        <v>15</v>
      </c>
      <c r="E723">
        <v>28</v>
      </c>
      <c r="F723">
        <v>37</v>
      </c>
      <c r="G723">
        <v>43</v>
      </c>
      <c r="H723" s="1">
        <v>18</v>
      </c>
      <c r="I723">
        <v>0</v>
      </c>
      <c r="J723">
        <v>0</v>
      </c>
      <c r="K723">
        <v>0</v>
      </c>
      <c r="L723">
        <v>0</v>
      </c>
      <c r="M723">
        <v>1</v>
      </c>
      <c r="N723" s="175">
        <v>0</v>
      </c>
    </row>
    <row r="724" spans="1:14">
      <c r="A724" s="4">
        <v>467</v>
      </c>
      <c r="B724">
        <v>2</v>
      </c>
      <c r="C724">
        <v>12</v>
      </c>
      <c r="D724">
        <v>14</v>
      </c>
      <c r="E724">
        <v>17</v>
      </c>
      <c r="F724">
        <v>24</v>
      </c>
      <c r="G724">
        <v>40</v>
      </c>
      <c r="H724" s="1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 s="175">
        <v>0</v>
      </c>
    </row>
    <row r="725" spans="1:14">
      <c r="A725" s="4">
        <v>466</v>
      </c>
      <c r="B725">
        <v>4</v>
      </c>
      <c r="C725">
        <v>10</v>
      </c>
      <c r="D725">
        <v>13</v>
      </c>
      <c r="E725">
        <v>23</v>
      </c>
      <c r="F725">
        <v>32</v>
      </c>
      <c r="G725">
        <v>44</v>
      </c>
      <c r="H725" s="1">
        <v>25</v>
      </c>
      <c r="I725">
        <v>0</v>
      </c>
      <c r="J725">
        <v>0</v>
      </c>
      <c r="K725">
        <v>0</v>
      </c>
      <c r="L725">
        <v>0</v>
      </c>
      <c r="M725">
        <v>0</v>
      </c>
      <c r="N725" s="175">
        <v>0</v>
      </c>
    </row>
    <row r="726" spans="1:14">
      <c r="A726" s="4">
        <v>465</v>
      </c>
      <c r="B726">
        <v>1</v>
      </c>
      <c r="C726">
        <v>8</v>
      </c>
      <c r="D726">
        <v>11</v>
      </c>
      <c r="E726">
        <v>13</v>
      </c>
      <c r="F726">
        <v>22</v>
      </c>
      <c r="G726">
        <v>38</v>
      </c>
      <c r="H726" s="1">
        <v>25</v>
      </c>
      <c r="I726">
        <v>0</v>
      </c>
      <c r="J726">
        <v>0</v>
      </c>
      <c r="K726">
        <v>0</v>
      </c>
      <c r="L726">
        <v>0</v>
      </c>
      <c r="M726">
        <v>0</v>
      </c>
      <c r="N726" s="175">
        <v>0</v>
      </c>
    </row>
    <row r="727" spans="1:14">
      <c r="A727" s="4">
        <v>464</v>
      </c>
      <c r="B727">
        <v>6</v>
      </c>
      <c r="C727">
        <v>12</v>
      </c>
      <c r="D727">
        <v>15</v>
      </c>
      <c r="E727">
        <v>34</v>
      </c>
      <c r="F727">
        <v>42</v>
      </c>
      <c r="G727">
        <v>44</v>
      </c>
      <c r="H727" s="1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 s="175">
        <v>0</v>
      </c>
    </row>
    <row r="728" spans="1:14">
      <c r="A728" s="4">
        <v>463</v>
      </c>
      <c r="B728">
        <v>23</v>
      </c>
      <c r="C728">
        <v>29</v>
      </c>
      <c r="D728">
        <v>31</v>
      </c>
      <c r="E728">
        <v>33</v>
      </c>
      <c r="F728">
        <v>34</v>
      </c>
      <c r="G728">
        <v>44</v>
      </c>
      <c r="H728" s="1">
        <v>50</v>
      </c>
      <c r="I728">
        <v>0</v>
      </c>
      <c r="J728">
        <v>0</v>
      </c>
      <c r="K728">
        <v>0</v>
      </c>
      <c r="L728">
        <v>0</v>
      </c>
      <c r="M728">
        <v>0</v>
      </c>
      <c r="N728" s="175">
        <v>0</v>
      </c>
    </row>
    <row r="729" spans="1:14">
      <c r="A729" s="4">
        <v>462</v>
      </c>
      <c r="B729">
        <v>3</v>
      </c>
      <c r="C729">
        <v>20</v>
      </c>
      <c r="D729">
        <v>24</v>
      </c>
      <c r="E729">
        <v>32</v>
      </c>
      <c r="F729">
        <v>37</v>
      </c>
      <c r="G729">
        <v>45</v>
      </c>
      <c r="H729" s="1">
        <v>167</v>
      </c>
      <c r="I729">
        <v>0</v>
      </c>
      <c r="J729">
        <v>0</v>
      </c>
      <c r="K729">
        <v>0</v>
      </c>
      <c r="L729">
        <v>0</v>
      </c>
      <c r="M729">
        <v>8</v>
      </c>
      <c r="N729" s="175">
        <v>0</v>
      </c>
    </row>
    <row r="730" spans="1:14">
      <c r="A730" s="166">
        <v>461</v>
      </c>
      <c r="B730" s="167">
        <v>11</v>
      </c>
      <c r="C730" s="167">
        <v>18</v>
      </c>
      <c r="D730" s="167">
        <v>26</v>
      </c>
      <c r="E730" s="167">
        <v>31</v>
      </c>
      <c r="F730" s="167">
        <v>37</v>
      </c>
      <c r="G730" s="167">
        <v>40</v>
      </c>
      <c r="H730" s="168">
        <v>239</v>
      </c>
      <c r="I730" s="167">
        <v>1</v>
      </c>
      <c r="J730" s="167">
        <v>0</v>
      </c>
      <c r="K730" s="167">
        <v>1</v>
      </c>
      <c r="L730" s="167">
        <v>1</v>
      </c>
      <c r="M730" s="167">
        <v>10</v>
      </c>
      <c r="N730" s="196">
        <v>1</v>
      </c>
    </row>
    <row r="731" spans="1:14">
      <c r="A731" s="4">
        <v>460</v>
      </c>
      <c r="B731">
        <v>8</v>
      </c>
      <c r="C731">
        <v>11</v>
      </c>
      <c r="D731">
        <v>28</v>
      </c>
      <c r="E731">
        <v>30</v>
      </c>
      <c r="F731">
        <v>43</v>
      </c>
      <c r="G731">
        <v>45</v>
      </c>
      <c r="H731" s="1">
        <v>16</v>
      </c>
      <c r="I731">
        <v>0</v>
      </c>
      <c r="J731">
        <v>0</v>
      </c>
      <c r="K731">
        <v>0</v>
      </c>
      <c r="L731">
        <v>0</v>
      </c>
      <c r="M731">
        <v>1</v>
      </c>
      <c r="N731" s="175">
        <v>0</v>
      </c>
    </row>
    <row r="732" spans="1:14">
      <c r="A732" s="4">
        <v>459</v>
      </c>
      <c r="B732">
        <v>4</v>
      </c>
      <c r="C732">
        <v>6</v>
      </c>
      <c r="D732">
        <v>10</v>
      </c>
      <c r="E732">
        <v>14</v>
      </c>
      <c r="F732">
        <v>25</v>
      </c>
      <c r="G732">
        <v>40</v>
      </c>
      <c r="H732" s="1">
        <v>11</v>
      </c>
      <c r="I732">
        <v>0</v>
      </c>
      <c r="J732">
        <v>0</v>
      </c>
      <c r="K732">
        <v>0</v>
      </c>
      <c r="L732">
        <v>0</v>
      </c>
      <c r="M732">
        <v>0</v>
      </c>
      <c r="N732" s="175">
        <v>0</v>
      </c>
    </row>
    <row r="733" spans="1:14">
      <c r="A733" s="4">
        <v>458</v>
      </c>
      <c r="B733">
        <v>4</v>
      </c>
      <c r="C733">
        <v>9</v>
      </c>
      <c r="D733">
        <v>10</v>
      </c>
      <c r="E733">
        <v>32</v>
      </c>
      <c r="F733">
        <v>36</v>
      </c>
      <c r="G733">
        <v>40</v>
      </c>
      <c r="H733" s="1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 s="175">
        <v>0</v>
      </c>
    </row>
    <row r="734" spans="1:14">
      <c r="A734" s="4">
        <v>457</v>
      </c>
      <c r="B734">
        <v>8</v>
      </c>
      <c r="C734">
        <v>10</v>
      </c>
      <c r="D734">
        <v>18</v>
      </c>
      <c r="E734">
        <v>23</v>
      </c>
      <c r="F734">
        <v>27</v>
      </c>
      <c r="G734">
        <v>40</v>
      </c>
      <c r="H734" s="1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 s="175">
        <v>0</v>
      </c>
    </row>
    <row r="735" spans="1:14">
      <c r="A735" s="4">
        <v>456</v>
      </c>
      <c r="B735">
        <v>1</v>
      </c>
      <c r="C735">
        <v>7</v>
      </c>
      <c r="D735">
        <v>12</v>
      </c>
      <c r="E735">
        <v>18</v>
      </c>
      <c r="F735">
        <v>23</v>
      </c>
      <c r="G735">
        <v>27</v>
      </c>
      <c r="H735" s="1">
        <v>45</v>
      </c>
      <c r="I735">
        <v>0</v>
      </c>
      <c r="J735">
        <v>0</v>
      </c>
      <c r="K735">
        <v>0</v>
      </c>
      <c r="L735">
        <v>0</v>
      </c>
      <c r="M735">
        <v>1</v>
      </c>
      <c r="N735" s="175">
        <v>0</v>
      </c>
    </row>
    <row r="736" spans="1:14">
      <c r="A736" s="4">
        <v>455</v>
      </c>
      <c r="B736">
        <v>4</v>
      </c>
      <c r="C736">
        <v>19</v>
      </c>
      <c r="D736">
        <v>20</v>
      </c>
      <c r="E736">
        <v>26</v>
      </c>
      <c r="F736">
        <v>30</v>
      </c>
      <c r="G736">
        <v>35</v>
      </c>
      <c r="H736" s="1">
        <v>144</v>
      </c>
      <c r="I736">
        <v>0</v>
      </c>
      <c r="J736">
        <v>0</v>
      </c>
      <c r="K736">
        <v>0</v>
      </c>
      <c r="L736">
        <v>1</v>
      </c>
      <c r="M736">
        <v>3</v>
      </c>
      <c r="N736" s="175">
        <v>0</v>
      </c>
    </row>
    <row r="737" spans="1:14">
      <c r="A737" s="4">
        <v>454</v>
      </c>
      <c r="B737">
        <v>13</v>
      </c>
      <c r="C737">
        <v>25</v>
      </c>
      <c r="D737">
        <v>27</v>
      </c>
      <c r="E737">
        <v>34</v>
      </c>
      <c r="F737">
        <v>38</v>
      </c>
      <c r="G737">
        <v>41</v>
      </c>
      <c r="H737" s="1">
        <v>6</v>
      </c>
      <c r="I737">
        <v>0</v>
      </c>
      <c r="J737">
        <v>0</v>
      </c>
      <c r="K737">
        <v>0</v>
      </c>
      <c r="L737">
        <v>0</v>
      </c>
      <c r="M737">
        <v>0</v>
      </c>
      <c r="N737" s="175">
        <v>0</v>
      </c>
    </row>
    <row r="738" spans="1:14">
      <c r="A738" s="4">
        <v>453</v>
      </c>
      <c r="B738">
        <v>12</v>
      </c>
      <c r="C738">
        <v>24</v>
      </c>
      <c r="D738">
        <v>33</v>
      </c>
      <c r="E738">
        <v>38</v>
      </c>
      <c r="F738">
        <v>40</v>
      </c>
      <c r="G738">
        <v>42</v>
      </c>
      <c r="H738" s="1">
        <v>8</v>
      </c>
      <c r="I738">
        <v>0</v>
      </c>
      <c r="J738">
        <v>0</v>
      </c>
      <c r="K738">
        <v>0</v>
      </c>
      <c r="L738">
        <v>1</v>
      </c>
      <c r="M738">
        <v>0</v>
      </c>
      <c r="N738" s="175">
        <v>0</v>
      </c>
    </row>
    <row r="739" spans="1:14">
      <c r="A739" s="4">
        <v>452</v>
      </c>
      <c r="B739">
        <v>8</v>
      </c>
      <c r="C739">
        <v>10</v>
      </c>
      <c r="D739">
        <v>18</v>
      </c>
      <c r="E739">
        <v>30</v>
      </c>
      <c r="F739">
        <v>32</v>
      </c>
      <c r="G739">
        <v>34</v>
      </c>
      <c r="H739" s="1">
        <v>2</v>
      </c>
      <c r="I739">
        <v>0</v>
      </c>
      <c r="J739">
        <v>0</v>
      </c>
      <c r="K739">
        <v>0</v>
      </c>
      <c r="L739">
        <v>0</v>
      </c>
      <c r="M739">
        <v>0</v>
      </c>
      <c r="N739" s="175">
        <v>0</v>
      </c>
    </row>
    <row r="740" spans="1:14">
      <c r="A740" s="4">
        <v>451</v>
      </c>
      <c r="B740">
        <v>12</v>
      </c>
      <c r="C740">
        <v>15</v>
      </c>
      <c r="D740">
        <v>20</v>
      </c>
      <c r="E740">
        <v>24</v>
      </c>
      <c r="F740">
        <v>30</v>
      </c>
      <c r="G740">
        <v>38</v>
      </c>
      <c r="H740" s="1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 s="175">
        <v>0</v>
      </c>
    </row>
    <row r="741" spans="1:14">
      <c r="A741" s="4">
        <v>450</v>
      </c>
      <c r="B741">
        <v>6</v>
      </c>
      <c r="C741">
        <v>14</v>
      </c>
      <c r="D741">
        <v>19</v>
      </c>
      <c r="E741">
        <v>21</v>
      </c>
      <c r="F741">
        <v>23</v>
      </c>
      <c r="G741">
        <v>31</v>
      </c>
      <c r="H741" s="1">
        <v>17</v>
      </c>
      <c r="I741">
        <v>0</v>
      </c>
      <c r="J741">
        <v>0</v>
      </c>
      <c r="K741">
        <v>0</v>
      </c>
      <c r="L741">
        <v>0</v>
      </c>
      <c r="M741">
        <v>0</v>
      </c>
      <c r="N741" s="175">
        <v>0</v>
      </c>
    </row>
    <row r="742" spans="1:14">
      <c r="A742" s="4">
        <v>449</v>
      </c>
      <c r="B742">
        <v>3</v>
      </c>
      <c r="C742">
        <v>10</v>
      </c>
      <c r="D742">
        <v>20</v>
      </c>
      <c r="E742">
        <v>26</v>
      </c>
      <c r="F742">
        <v>35</v>
      </c>
      <c r="G742">
        <v>43</v>
      </c>
      <c r="H742" s="1">
        <v>130</v>
      </c>
      <c r="I742">
        <v>0</v>
      </c>
      <c r="J742">
        <v>0</v>
      </c>
      <c r="K742">
        <v>0</v>
      </c>
      <c r="L742">
        <v>0</v>
      </c>
      <c r="M742">
        <v>6</v>
      </c>
      <c r="N742" s="175">
        <v>0</v>
      </c>
    </row>
    <row r="743" spans="1:14">
      <c r="A743" s="4">
        <v>448</v>
      </c>
      <c r="B743">
        <v>3</v>
      </c>
      <c r="C743">
        <v>7</v>
      </c>
      <c r="D743">
        <v>13</v>
      </c>
      <c r="E743">
        <v>27</v>
      </c>
      <c r="F743">
        <v>40</v>
      </c>
      <c r="G743">
        <v>41</v>
      </c>
      <c r="H743" s="1">
        <v>17</v>
      </c>
      <c r="I743">
        <v>0</v>
      </c>
      <c r="J743">
        <v>0</v>
      </c>
      <c r="K743">
        <v>0</v>
      </c>
      <c r="L743">
        <v>0</v>
      </c>
      <c r="M743">
        <v>0</v>
      </c>
      <c r="N743" s="175">
        <v>0</v>
      </c>
    </row>
    <row r="744" spans="1:14">
      <c r="A744" s="4">
        <v>447</v>
      </c>
      <c r="B744">
        <v>2</v>
      </c>
      <c r="C744">
        <v>7</v>
      </c>
      <c r="D744">
        <v>8</v>
      </c>
      <c r="E744">
        <v>9</v>
      </c>
      <c r="F744">
        <v>17</v>
      </c>
      <c r="G744">
        <v>33</v>
      </c>
      <c r="H744" s="1">
        <v>63</v>
      </c>
      <c r="I744">
        <v>0</v>
      </c>
      <c r="J744">
        <v>0</v>
      </c>
      <c r="K744">
        <v>0</v>
      </c>
      <c r="L744">
        <v>0</v>
      </c>
      <c r="M744">
        <v>1</v>
      </c>
      <c r="N744" s="175">
        <v>0</v>
      </c>
    </row>
    <row r="745" spans="1:14">
      <c r="A745" s="4">
        <v>446</v>
      </c>
      <c r="B745">
        <v>1</v>
      </c>
      <c r="C745">
        <v>11</v>
      </c>
      <c r="D745">
        <v>12</v>
      </c>
      <c r="E745">
        <v>14</v>
      </c>
      <c r="F745">
        <v>26</v>
      </c>
      <c r="G745">
        <v>35</v>
      </c>
      <c r="H745" s="1">
        <v>4</v>
      </c>
      <c r="I745">
        <v>0</v>
      </c>
      <c r="J745">
        <v>0</v>
      </c>
      <c r="K745">
        <v>0</v>
      </c>
      <c r="L745">
        <v>0</v>
      </c>
      <c r="M745">
        <v>0</v>
      </c>
      <c r="N745" s="175">
        <v>0</v>
      </c>
    </row>
    <row r="746" spans="1:14">
      <c r="A746" s="4">
        <v>445</v>
      </c>
      <c r="B746">
        <v>13</v>
      </c>
      <c r="C746">
        <v>20</v>
      </c>
      <c r="D746">
        <v>21</v>
      </c>
      <c r="E746">
        <v>30</v>
      </c>
      <c r="F746">
        <v>39</v>
      </c>
      <c r="G746">
        <v>45</v>
      </c>
      <c r="H746" s="1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 s="175">
        <v>0</v>
      </c>
    </row>
    <row r="747" spans="1:14">
      <c r="A747" s="4">
        <v>444</v>
      </c>
      <c r="B747">
        <v>11</v>
      </c>
      <c r="C747">
        <v>13</v>
      </c>
      <c r="D747">
        <v>23</v>
      </c>
      <c r="E747">
        <v>35</v>
      </c>
      <c r="F747">
        <v>43</v>
      </c>
      <c r="G747">
        <v>45</v>
      </c>
      <c r="H747" s="1">
        <v>29</v>
      </c>
      <c r="I747">
        <v>0</v>
      </c>
      <c r="J747">
        <v>0</v>
      </c>
      <c r="K747">
        <v>0</v>
      </c>
      <c r="L747">
        <v>0</v>
      </c>
      <c r="M747">
        <v>0</v>
      </c>
      <c r="N747" s="175">
        <v>0</v>
      </c>
    </row>
    <row r="748" spans="1:14">
      <c r="A748" s="4">
        <v>443</v>
      </c>
      <c r="B748">
        <v>4</v>
      </c>
      <c r="C748">
        <v>6</v>
      </c>
      <c r="D748">
        <v>10</v>
      </c>
      <c r="E748">
        <v>19</v>
      </c>
      <c r="F748">
        <v>20</v>
      </c>
      <c r="G748">
        <v>44</v>
      </c>
      <c r="H748" s="1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 s="175">
        <v>0</v>
      </c>
    </row>
    <row r="749" spans="1:14">
      <c r="A749" s="4">
        <v>442</v>
      </c>
      <c r="B749">
        <v>25</v>
      </c>
      <c r="C749">
        <v>27</v>
      </c>
      <c r="D749">
        <v>29</v>
      </c>
      <c r="E749">
        <v>36</v>
      </c>
      <c r="F749">
        <v>38</v>
      </c>
      <c r="G749">
        <v>40</v>
      </c>
      <c r="H749" s="1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 s="175">
        <v>0</v>
      </c>
    </row>
    <row r="750" spans="1:14">
      <c r="A750" s="4">
        <v>441</v>
      </c>
      <c r="B750">
        <v>1</v>
      </c>
      <c r="C750">
        <v>23</v>
      </c>
      <c r="D750">
        <v>28</v>
      </c>
      <c r="E750">
        <v>30</v>
      </c>
      <c r="F750">
        <v>34</v>
      </c>
      <c r="G750">
        <v>35</v>
      </c>
      <c r="H750" s="1">
        <v>18</v>
      </c>
      <c r="I750">
        <v>0</v>
      </c>
      <c r="J750">
        <v>0</v>
      </c>
      <c r="K750">
        <v>0</v>
      </c>
      <c r="L750">
        <v>0</v>
      </c>
      <c r="M750">
        <v>0</v>
      </c>
      <c r="N750" s="175">
        <v>0</v>
      </c>
    </row>
    <row r="751" spans="1:14">
      <c r="A751" s="4">
        <v>440</v>
      </c>
      <c r="B751">
        <v>10</v>
      </c>
      <c r="C751">
        <v>22</v>
      </c>
      <c r="D751">
        <v>28</v>
      </c>
      <c r="E751">
        <v>34</v>
      </c>
      <c r="F751">
        <v>36</v>
      </c>
      <c r="G751">
        <v>44</v>
      </c>
      <c r="H751" s="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 s="175">
        <v>0</v>
      </c>
    </row>
    <row r="752" spans="1:14">
      <c r="A752" s="4">
        <v>439</v>
      </c>
      <c r="B752">
        <v>17</v>
      </c>
      <c r="C752">
        <v>20</v>
      </c>
      <c r="D752">
        <v>30</v>
      </c>
      <c r="E752">
        <v>31</v>
      </c>
      <c r="F752">
        <v>37</v>
      </c>
      <c r="G752">
        <v>40</v>
      </c>
      <c r="H752" s="1">
        <v>119</v>
      </c>
      <c r="I752">
        <v>0</v>
      </c>
      <c r="J752">
        <v>0</v>
      </c>
      <c r="K752">
        <v>0</v>
      </c>
      <c r="L752">
        <v>0</v>
      </c>
      <c r="M752">
        <v>3</v>
      </c>
      <c r="N752" s="175">
        <v>0</v>
      </c>
    </row>
    <row r="753" spans="1:14">
      <c r="A753" s="4">
        <v>438</v>
      </c>
      <c r="B753">
        <v>6</v>
      </c>
      <c r="C753">
        <v>12</v>
      </c>
      <c r="D753">
        <v>20</v>
      </c>
      <c r="E753">
        <v>26</v>
      </c>
      <c r="F753">
        <v>29</v>
      </c>
      <c r="G753">
        <v>38</v>
      </c>
      <c r="H753" s="1">
        <v>42</v>
      </c>
      <c r="I753">
        <v>0</v>
      </c>
      <c r="J753">
        <v>0</v>
      </c>
      <c r="K753">
        <v>0</v>
      </c>
      <c r="L753">
        <v>1</v>
      </c>
      <c r="M753">
        <v>5</v>
      </c>
      <c r="N753" s="175">
        <v>0</v>
      </c>
    </row>
    <row r="754" spans="1:14">
      <c r="A754" s="4">
        <v>437</v>
      </c>
      <c r="B754">
        <v>11</v>
      </c>
      <c r="C754">
        <v>16</v>
      </c>
      <c r="D754">
        <v>29</v>
      </c>
      <c r="E754">
        <v>38</v>
      </c>
      <c r="F754">
        <v>41</v>
      </c>
      <c r="G754">
        <v>44</v>
      </c>
      <c r="H754" s="1">
        <v>62</v>
      </c>
      <c r="I754">
        <v>0</v>
      </c>
      <c r="J754">
        <v>0</v>
      </c>
      <c r="K754">
        <v>0</v>
      </c>
      <c r="L754">
        <v>0</v>
      </c>
      <c r="M754">
        <v>2</v>
      </c>
      <c r="N754" s="175">
        <v>0</v>
      </c>
    </row>
    <row r="755" spans="1:14">
      <c r="A755" s="4">
        <v>436</v>
      </c>
      <c r="B755">
        <v>9</v>
      </c>
      <c r="C755">
        <v>14</v>
      </c>
      <c r="D755">
        <v>20</v>
      </c>
      <c r="E755">
        <v>22</v>
      </c>
      <c r="F755">
        <v>33</v>
      </c>
      <c r="G755">
        <v>34</v>
      </c>
      <c r="H755" s="1">
        <v>34</v>
      </c>
      <c r="I755">
        <v>0</v>
      </c>
      <c r="J755">
        <v>0</v>
      </c>
      <c r="K755">
        <v>0</v>
      </c>
      <c r="L755">
        <v>0</v>
      </c>
      <c r="M755">
        <v>0</v>
      </c>
      <c r="N755" s="175">
        <v>0</v>
      </c>
    </row>
    <row r="756" spans="1:14">
      <c r="A756" s="4">
        <v>435</v>
      </c>
      <c r="B756">
        <v>8</v>
      </c>
      <c r="C756">
        <v>16</v>
      </c>
      <c r="D756">
        <v>26</v>
      </c>
      <c r="E756">
        <v>30</v>
      </c>
      <c r="F756">
        <v>38</v>
      </c>
      <c r="G756">
        <v>45</v>
      </c>
      <c r="H756" s="1">
        <v>134</v>
      </c>
      <c r="I756">
        <v>0</v>
      </c>
      <c r="J756">
        <v>0</v>
      </c>
      <c r="K756">
        <v>0</v>
      </c>
      <c r="L756">
        <v>0</v>
      </c>
      <c r="M756">
        <v>8</v>
      </c>
      <c r="N756" s="175">
        <v>0</v>
      </c>
    </row>
    <row r="757" spans="1:14">
      <c r="A757" s="4">
        <v>434</v>
      </c>
      <c r="B757">
        <v>3</v>
      </c>
      <c r="C757">
        <v>13</v>
      </c>
      <c r="D757">
        <v>20</v>
      </c>
      <c r="E757">
        <v>24</v>
      </c>
      <c r="F757">
        <v>33</v>
      </c>
      <c r="G757">
        <v>37</v>
      </c>
      <c r="H757" s="1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 s="175">
        <v>0</v>
      </c>
    </row>
    <row r="758" spans="1:14">
      <c r="A758" s="4">
        <v>433</v>
      </c>
      <c r="B758">
        <v>19</v>
      </c>
      <c r="C758">
        <v>23</v>
      </c>
      <c r="D758">
        <v>29</v>
      </c>
      <c r="E758">
        <v>33</v>
      </c>
      <c r="F758">
        <v>35</v>
      </c>
      <c r="G758">
        <v>43</v>
      </c>
      <c r="H758" s="1">
        <v>92</v>
      </c>
      <c r="I758">
        <v>0</v>
      </c>
      <c r="J758">
        <v>0</v>
      </c>
      <c r="K758">
        <v>0</v>
      </c>
      <c r="L758">
        <v>0</v>
      </c>
      <c r="M758">
        <v>0</v>
      </c>
      <c r="N758" s="175">
        <v>0</v>
      </c>
    </row>
    <row r="759" spans="1:14">
      <c r="A759" s="4">
        <v>432</v>
      </c>
      <c r="B759">
        <v>2</v>
      </c>
      <c r="C759">
        <v>3</v>
      </c>
      <c r="D759">
        <v>5</v>
      </c>
      <c r="E759">
        <v>11</v>
      </c>
      <c r="F759">
        <v>27</v>
      </c>
      <c r="G759">
        <v>39</v>
      </c>
      <c r="H759" s="1">
        <v>36</v>
      </c>
      <c r="I759">
        <v>0</v>
      </c>
      <c r="J759">
        <v>0</v>
      </c>
      <c r="K759">
        <v>0</v>
      </c>
      <c r="L759">
        <v>0</v>
      </c>
      <c r="M759">
        <v>0</v>
      </c>
      <c r="N759" s="175">
        <v>0</v>
      </c>
    </row>
    <row r="760" spans="1:14">
      <c r="A760" s="4">
        <v>431</v>
      </c>
      <c r="B760">
        <v>18</v>
      </c>
      <c r="C760">
        <v>22</v>
      </c>
      <c r="D760">
        <v>25</v>
      </c>
      <c r="E760">
        <v>31</v>
      </c>
      <c r="F760">
        <v>38</v>
      </c>
      <c r="G760">
        <v>45</v>
      </c>
      <c r="H760" s="1">
        <v>52</v>
      </c>
      <c r="I760">
        <v>0</v>
      </c>
      <c r="J760">
        <v>0</v>
      </c>
      <c r="K760">
        <v>0</v>
      </c>
      <c r="L760">
        <v>0</v>
      </c>
      <c r="M760">
        <v>2</v>
      </c>
      <c r="N760" s="175">
        <v>0</v>
      </c>
    </row>
    <row r="761" spans="1:14">
      <c r="A761" s="4">
        <v>430</v>
      </c>
      <c r="B761">
        <v>1</v>
      </c>
      <c r="C761">
        <v>3</v>
      </c>
      <c r="D761">
        <v>16</v>
      </c>
      <c r="E761">
        <v>18</v>
      </c>
      <c r="F761">
        <v>30</v>
      </c>
      <c r="G761">
        <v>34</v>
      </c>
      <c r="H761" s="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 s="175">
        <v>0</v>
      </c>
    </row>
    <row r="762" spans="1:14">
      <c r="A762" s="4">
        <v>429</v>
      </c>
      <c r="B762">
        <v>3</v>
      </c>
      <c r="C762">
        <v>23</v>
      </c>
      <c r="D762">
        <v>28</v>
      </c>
      <c r="E762">
        <v>34</v>
      </c>
      <c r="F762">
        <v>39</v>
      </c>
      <c r="G762">
        <v>42</v>
      </c>
      <c r="H762" s="1">
        <v>109</v>
      </c>
      <c r="I762">
        <v>0</v>
      </c>
      <c r="J762">
        <v>0</v>
      </c>
      <c r="K762">
        <v>0</v>
      </c>
      <c r="L762">
        <v>0</v>
      </c>
      <c r="M762">
        <v>1</v>
      </c>
      <c r="N762" s="175">
        <v>0</v>
      </c>
    </row>
    <row r="763" spans="1:14">
      <c r="A763" s="4">
        <v>428</v>
      </c>
      <c r="B763">
        <v>12</v>
      </c>
      <c r="C763">
        <v>16</v>
      </c>
      <c r="D763">
        <v>19</v>
      </c>
      <c r="E763">
        <v>22</v>
      </c>
      <c r="F763">
        <v>37</v>
      </c>
      <c r="G763">
        <v>40</v>
      </c>
      <c r="H763" s="1">
        <v>1</v>
      </c>
      <c r="I763">
        <v>0</v>
      </c>
      <c r="J763">
        <v>0</v>
      </c>
      <c r="K763">
        <v>0</v>
      </c>
      <c r="L763">
        <v>0</v>
      </c>
      <c r="M763">
        <v>0</v>
      </c>
      <c r="N763" s="175">
        <v>0</v>
      </c>
    </row>
    <row r="764" spans="1:14">
      <c r="A764" s="4">
        <v>427</v>
      </c>
      <c r="B764">
        <v>6</v>
      </c>
      <c r="C764">
        <v>7</v>
      </c>
      <c r="D764">
        <v>15</v>
      </c>
      <c r="E764">
        <v>24</v>
      </c>
      <c r="F764">
        <v>28</v>
      </c>
      <c r="G764">
        <v>30</v>
      </c>
      <c r="H764" s="1">
        <v>60</v>
      </c>
      <c r="I764">
        <v>0</v>
      </c>
      <c r="J764">
        <v>0</v>
      </c>
      <c r="K764">
        <v>0</v>
      </c>
      <c r="L764">
        <v>0</v>
      </c>
      <c r="M764">
        <v>0</v>
      </c>
      <c r="N764" s="175">
        <v>0</v>
      </c>
    </row>
    <row r="765" spans="1:14">
      <c r="A765" s="4">
        <v>426</v>
      </c>
      <c r="B765">
        <v>4</v>
      </c>
      <c r="C765">
        <v>17</v>
      </c>
      <c r="D765">
        <v>18</v>
      </c>
      <c r="E765">
        <v>27</v>
      </c>
      <c r="F765">
        <v>39</v>
      </c>
      <c r="G765">
        <v>43</v>
      </c>
      <c r="H765" s="1">
        <v>113</v>
      </c>
      <c r="I765">
        <v>0</v>
      </c>
      <c r="J765">
        <v>0</v>
      </c>
      <c r="K765">
        <v>0</v>
      </c>
      <c r="L765">
        <v>2</v>
      </c>
      <c r="M765">
        <v>10</v>
      </c>
      <c r="N765" s="175">
        <v>0</v>
      </c>
    </row>
    <row r="766" spans="1:14">
      <c r="A766" s="4">
        <v>425</v>
      </c>
      <c r="B766">
        <v>8</v>
      </c>
      <c r="C766">
        <v>10</v>
      </c>
      <c r="D766">
        <v>14</v>
      </c>
      <c r="E766">
        <v>27</v>
      </c>
      <c r="F766">
        <v>33</v>
      </c>
      <c r="G766">
        <v>38</v>
      </c>
      <c r="H766" s="1">
        <v>47</v>
      </c>
      <c r="I766">
        <v>0</v>
      </c>
      <c r="J766">
        <v>0</v>
      </c>
      <c r="K766">
        <v>0</v>
      </c>
      <c r="L766">
        <v>0</v>
      </c>
      <c r="M766">
        <v>1</v>
      </c>
      <c r="N766" s="175">
        <v>0</v>
      </c>
    </row>
    <row r="767" spans="1:14">
      <c r="A767" s="4">
        <v>424</v>
      </c>
      <c r="B767">
        <v>10</v>
      </c>
      <c r="C767">
        <v>11</v>
      </c>
      <c r="D767">
        <v>26</v>
      </c>
      <c r="E767">
        <v>31</v>
      </c>
      <c r="F767">
        <v>34</v>
      </c>
      <c r="G767">
        <v>44</v>
      </c>
      <c r="H767" s="1">
        <v>205</v>
      </c>
      <c r="I767">
        <v>0</v>
      </c>
      <c r="J767">
        <v>0</v>
      </c>
      <c r="K767">
        <v>0</v>
      </c>
      <c r="L767">
        <v>0</v>
      </c>
      <c r="M767">
        <v>4</v>
      </c>
      <c r="N767" s="175">
        <v>0</v>
      </c>
    </row>
    <row r="768" spans="1:14">
      <c r="A768" s="4">
        <v>423</v>
      </c>
      <c r="B768">
        <v>1</v>
      </c>
      <c r="C768">
        <v>17</v>
      </c>
      <c r="D768">
        <v>27</v>
      </c>
      <c r="E768">
        <v>28</v>
      </c>
      <c r="F768">
        <v>29</v>
      </c>
      <c r="G768">
        <v>40</v>
      </c>
      <c r="H768" s="1">
        <v>270</v>
      </c>
      <c r="I768">
        <v>0</v>
      </c>
      <c r="J768">
        <v>0</v>
      </c>
      <c r="K768">
        <v>0</v>
      </c>
      <c r="L768">
        <v>1</v>
      </c>
      <c r="M768">
        <v>10</v>
      </c>
      <c r="N768" s="175">
        <v>0</v>
      </c>
    </row>
    <row r="769" spans="1:14">
      <c r="A769" s="4">
        <v>422</v>
      </c>
      <c r="B769">
        <v>8</v>
      </c>
      <c r="C769">
        <v>15</v>
      </c>
      <c r="D769">
        <v>19</v>
      </c>
      <c r="E769">
        <v>21</v>
      </c>
      <c r="F769">
        <v>34</v>
      </c>
      <c r="G769">
        <v>44</v>
      </c>
      <c r="H769" s="1">
        <v>82</v>
      </c>
      <c r="I769">
        <v>0</v>
      </c>
      <c r="J769">
        <v>0</v>
      </c>
      <c r="K769">
        <v>0</v>
      </c>
      <c r="L769">
        <v>3</v>
      </c>
      <c r="M769">
        <v>11</v>
      </c>
      <c r="N769" s="175">
        <v>0</v>
      </c>
    </row>
    <row r="770" spans="1:14">
      <c r="A770" s="4">
        <v>421</v>
      </c>
      <c r="B770">
        <v>6</v>
      </c>
      <c r="C770">
        <v>11</v>
      </c>
      <c r="D770">
        <v>26</v>
      </c>
      <c r="E770">
        <v>27</v>
      </c>
      <c r="F770">
        <v>28</v>
      </c>
      <c r="G770">
        <v>44</v>
      </c>
      <c r="H770" s="1">
        <v>46</v>
      </c>
      <c r="I770">
        <v>0</v>
      </c>
      <c r="J770">
        <v>0</v>
      </c>
      <c r="K770">
        <v>0</v>
      </c>
      <c r="L770">
        <v>0</v>
      </c>
      <c r="M770">
        <v>1</v>
      </c>
      <c r="N770" s="175">
        <v>0</v>
      </c>
    </row>
    <row r="771" spans="1:14">
      <c r="A771" s="4">
        <v>420</v>
      </c>
      <c r="B771">
        <v>4</v>
      </c>
      <c r="C771">
        <v>9</v>
      </c>
      <c r="D771">
        <v>10</v>
      </c>
      <c r="E771">
        <v>29</v>
      </c>
      <c r="F771">
        <v>31</v>
      </c>
      <c r="G771">
        <v>34</v>
      </c>
      <c r="H771" s="1">
        <v>13</v>
      </c>
      <c r="I771">
        <v>0</v>
      </c>
      <c r="J771">
        <v>0</v>
      </c>
      <c r="K771">
        <v>0</v>
      </c>
      <c r="L771">
        <v>0</v>
      </c>
      <c r="M771">
        <v>0</v>
      </c>
      <c r="N771" s="175">
        <v>0</v>
      </c>
    </row>
    <row r="772" spans="1:14">
      <c r="A772" s="4">
        <v>419</v>
      </c>
      <c r="B772">
        <v>2</v>
      </c>
      <c r="C772">
        <v>11</v>
      </c>
      <c r="D772">
        <v>13</v>
      </c>
      <c r="E772">
        <v>14</v>
      </c>
      <c r="F772">
        <v>28</v>
      </c>
      <c r="G772">
        <v>30</v>
      </c>
      <c r="H772" s="1">
        <v>45</v>
      </c>
      <c r="I772">
        <v>0</v>
      </c>
      <c r="J772">
        <v>0</v>
      </c>
      <c r="K772">
        <v>0</v>
      </c>
      <c r="L772">
        <v>1</v>
      </c>
      <c r="M772">
        <v>3</v>
      </c>
      <c r="N772" s="175">
        <v>0</v>
      </c>
    </row>
    <row r="773" spans="1:14">
      <c r="A773" s="4">
        <v>418</v>
      </c>
      <c r="B773">
        <v>11</v>
      </c>
      <c r="C773">
        <v>13</v>
      </c>
      <c r="D773">
        <v>15</v>
      </c>
      <c r="E773">
        <v>26</v>
      </c>
      <c r="F773">
        <v>28</v>
      </c>
      <c r="G773">
        <v>34</v>
      </c>
      <c r="H773" s="1">
        <v>100</v>
      </c>
      <c r="I773">
        <v>0</v>
      </c>
      <c r="J773">
        <v>0</v>
      </c>
      <c r="K773">
        <v>0</v>
      </c>
      <c r="L773">
        <v>0</v>
      </c>
      <c r="M773">
        <v>0</v>
      </c>
      <c r="N773" s="175">
        <v>0</v>
      </c>
    </row>
    <row r="774" spans="1:14">
      <c r="A774" s="4">
        <v>417</v>
      </c>
      <c r="B774">
        <v>4</v>
      </c>
      <c r="C774">
        <v>5</v>
      </c>
      <c r="D774">
        <v>14</v>
      </c>
      <c r="E774">
        <v>20</v>
      </c>
      <c r="F774">
        <v>22</v>
      </c>
      <c r="G774">
        <v>43</v>
      </c>
      <c r="H774" s="1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 s="175">
        <v>0</v>
      </c>
    </row>
    <row r="775" spans="1:14">
      <c r="A775" s="4">
        <v>416</v>
      </c>
      <c r="B775">
        <v>5</v>
      </c>
      <c r="C775">
        <v>6</v>
      </c>
      <c r="D775">
        <v>8</v>
      </c>
      <c r="E775">
        <v>11</v>
      </c>
      <c r="F775">
        <v>22</v>
      </c>
      <c r="G775">
        <v>26</v>
      </c>
      <c r="H775" s="1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 s="175">
        <v>0</v>
      </c>
    </row>
    <row r="776" spans="1:14">
      <c r="A776" s="4">
        <v>415</v>
      </c>
      <c r="B776">
        <v>7</v>
      </c>
      <c r="C776">
        <v>17</v>
      </c>
      <c r="D776">
        <v>20</v>
      </c>
      <c r="E776">
        <v>26</v>
      </c>
      <c r="F776">
        <v>30</v>
      </c>
      <c r="G776">
        <v>40</v>
      </c>
      <c r="H776" s="1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 s="175">
        <v>0</v>
      </c>
    </row>
    <row r="777" spans="1:14">
      <c r="A777" s="4">
        <v>414</v>
      </c>
      <c r="B777">
        <v>2</v>
      </c>
      <c r="C777">
        <v>14</v>
      </c>
      <c r="D777">
        <v>15</v>
      </c>
      <c r="E777">
        <v>22</v>
      </c>
      <c r="F777">
        <v>23</v>
      </c>
      <c r="G777">
        <v>44</v>
      </c>
      <c r="H777" s="1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 s="175">
        <v>0</v>
      </c>
    </row>
    <row r="778" spans="1:14">
      <c r="A778" s="4">
        <v>413</v>
      </c>
      <c r="B778">
        <v>2</v>
      </c>
      <c r="C778">
        <v>9</v>
      </c>
      <c r="D778">
        <v>15</v>
      </c>
      <c r="E778">
        <v>23</v>
      </c>
      <c r="F778">
        <v>34</v>
      </c>
      <c r="G778">
        <v>40</v>
      </c>
      <c r="H778" s="1">
        <v>86</v>
      </c>
      <c r="I778">
        <v>0</v>
      </c>
      <c r="J778">
        <v>0</v>
      </c>
      <c r="K778">
        <v>0</v>
      </c>
      <c r="L778">
        <v>0</v>
      </c>
      <c r="M778">
        <v>1</v>
      </c>
      <c r="N778" s="175">
        <v>0</v>
      </c>
    </row>
    <row r="779" spans="1:14">
      <c r="A779" s="4">
        <v>412</v>
      </c>
      <c r="B779">
        <v>4</v>
      </c>
      <c r="C779">
        <v>7</v>
      </c>
      <c r="D779">
        <v>39</v>
      </c>
      <c r="E779">
        <v>41</v>
      </c>
      <c r="F779">
        <v>42</v>
      </c>
      <c r="G779">
        <v>45</v>
      </c>
      <c r="H779" s="1">
        <v>70</v>
      </c>
      <c r="I779">
        <v>0</v>
      </c>
      <c r="J779">
        <v>0</v>
      </c>
      <c r="K779">
        <v>0</v>
      </c>
      <c r="L779">
        <v>0</v>
      </c>
      <c r="M779">
        <v>2</v>
      </c>
      <c r="N779" s="175">
        <v>0</v>
      </c>
    </row>
    <row r="780" spans="1:14">
      <c r="A780" s="4">
        <v>411</v>
      </c>
      <c r="B780">
        <v>11</v>
      </c>
      <c r="C780">
        <v>14</v>
      </c>
      <c r="D780">
        <v>22</v>
      </c>
      <c r="E780">
        <v>35</v>
      </c>
      <c r="F780">
        <v>37</v>
      </c>
      <c r="G780">
        <v>39</v>
      </c>
      <c r="H780" s="1">
        <v>73</v>
      </c>
      <c r="I780">
        <v>0</v>
      </c>
      <c r="J780">
        <v>0</v>
      </c>
      <c r="K780">
        <v>0</v>
      </c>
      <c r="L780">
        <v>0</v>
      </c>
      <c r="M780">
        <v>0</v>
      </c>
      <c r="N780" s="175">
        <v>0</v>
      </c>
    </row>
    <row r="781" spans="1:14">
      <c r="A781" s="4">
        <v>410</v>
      </c>
      <c r="B781">
        <v>1</v>
      </c>
      <c r="C781">
        <v>3</v>
      </c>
      <c r="D781">
        <v>18</v>
      </c>
      <c r="E781">
        <v>32</v>
      </c>
      <c r="F781">
        <v>40</v>
      </c>
      <c r="G781">
        <v>41</v>
      </c>
      <c r="H781" s="1">
        <v>100</v>
      </c>
      <c r="I781">
        <v>0</v>
      </c>
      <c r="J781">
        <v>0</v>
      </c>
      <c r="K781">
        <v>0</v>
      </c>
      <c r="L781">
        <v>0</v>
      </c>
      <c r="M781">
        <v>0</v>
      </c>
      <c r="N781" s="175">
        <v>0</v>
      </c>
    </row>
    <row r="782" spans="1:14">
      <c r="A782" s="4">
        <v>409</v>
      </c>
      <c r="B782">
        <v>6</v>
      </c>
      <c r="C782">
        <v>9</v>
      </c>
      <c r="D782">
        <v>21</v>
      </c>
      <c r="E782">
        <v>31</v>
      </c>
      <c r="F782">
        <v>32</v>
      </c>
      <c r="G782">
        <v>40</v>
      </c>
      <c r="H782" s="1">
        <v>106</v>
      </c>
      <c r="I782">
        <v>0</v>
      </c>
      <c r="J782">
        <v>0</v>
      </c>
      <c r="K782">
        <v>0</v>
      </c>
      <c r="L782">
        <v>0</v>
      </c>
      <c r="M782">
        <v>2</v>
      </c>
      <c r="N782" s="175">
        <v>0</v>
      </c>
    </row>
    <row r="783" spans="1:14">
      <c r="A783" s="4">
        <v>408</v>
      </c>
      <c r="B783">
        <v>9</v>
      </c>
      <c r="C783">
        <v>20</v>
      </c>
      <c r="D783">
        <v>21</v>
      </c>
      <c r="E783">
        <v>22</v>
      </c>
      <c r="F783">
        <v>30</v>
      </c>
      <c r="G783">
        <v>37</v>
      </c>
      <c r="H783" s="1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 s="175">
        <v>0</v>
      </c>
    </row>
    <row r="784" spans="1:14">
      <c r="A784" s="4">
        <v>407</v>
      </c>
      <c r="B784">
        <v>6</v>
      </c>
      <c r="C784">
        <v>7</v>
      </c>
      <c r="D784">
        <v>13</v>
      </c>
      <c r="E784">
        <v>16</v>
      </c>
      <c r="F784">
        <v>24</v>
      </c>
      <c r="G784">
        <v>25</v>
      </c>
      <c r="H784" s="1">
        <v>6</v>
      </c>
      <c r="I784">
        <v>0</v>
      </c>
      <c r="J784">
        <v>0</v>
      </c>
      <c r="K784">
        <v>0</v>
      </c>
      <c r="L784">
        <v>0</v>
      </c>
      <c r="M784">
        <v>0</v>
      </c>
      <c r="N784" s="175">
        <v>0</v>
      </c>
    </row>
    <row r="785" spans="1:14">
      <c r="A785" s="4">
        <v>406</v>
      </c>
      <c r="B785">
        <v>7</v>
      </c>
      <c r="C785">
        <v>12</v>
      </c>
      <c r="D785">
        <v>21</v>
      </c>
      <c r="E785">
        <v>24</v>
      </c>
      <c r="F785">
        <v>27</v>
      </c>
      <c r="G785">
        <v>36</v>
      </c>
      <c r="H785" s="1">
        <v>93</v>
      </c>
      <c r="I785">
        <v>0</v>
      </c>
      <c r="J785">
        <v>0</v>
      </c>
      <c r="K785">
        <v>0</v>
      </c>
      <c r="L785">
        <v>0</v>
      </c>
      <c r="M785">
        <v>0</v>
      </c>
      <c r="N785" s="175">
        <v>0</v>
      </c>
    </row>
    <row r="786" spans="1:14">
      <c r="A786" s="4">
        <v>405</v>
      </c>
      <c r="B786">
        <v>1</v>
      </c>
      <c r="C786">
        <v>2</v>
      </c>
      <c r="D786">
        <v>10</v>
      </c>
      <c r="E786">
        <v>25</v>
      </c>
      <c r="F786">
        <v>26</v>
      </c>
      <c r="G786">
        <v>44</v>
      </c>
      <c r="H786" s="1">
        <v>33</v>
      </c>
      <c r="I786">
        <v>0</v>
      </c>
      <c r="J786">
        <v>0</v>
      </c>
      <c r="K786">
        <v>0</v>
      </c>
      <c r="L786">
        <v>0</v>
      </c>
      <c r="M786">
        <v>0</v>
      </c>
      <c r="N786" s="175">
        <v>0</v>
      </c>
    </row>
    <row r="787" spans="1:14">
      <c r="A787" s="4">
        <v>404</v>
      </c>
      <c r="B787">
        <v>5</v>
      </c>
      <c r="C787">
        <v>20</v>
      </c>
      <c r="D787">
        <v>21</v>
      </c>
      <c r="E787">
        <v>24</v>
      </c>
      <c r="F787">
        <v>33</v>
      </c>
      <c r="G787">
        <v>40</v>
      </c>
      <c r="H787" s="1">
        <v>183</v>
      </c>
      <c r="I787">
        <v>0</v>
      </c>
      <c r="J787">
        <v>0</v>
      </c>
      <c r="K787">
        <v>0</v>
      </c>
      <c r="L787">
        <v>0</v>
      </c>
      <c r="M787">
        <v>3</v>
      </c>
      <c r="N787" s="175">
        <v>0</v>
      </c>
    </row>
    <row r="788" spans="1:14">
      <c r="A788" s="4">
        <v>403</v>
      </c>
      <c r="B788">
        <v>10</v>
      </c>
      <c r="C788">
        <v>14</v>
      </c>
      <c r="D788">
        <v>22</v>
      </c>
      <c r="E788">
        <v>24</v>
      </c>
      <c r="F788">
        <v>28</v>
      </c>
      <c r="G788">
        <v>37</v>
      </c>
      <c r="H788" s="1">
        <v>34</v>
      </c>
      <c r="I788">
        <v>0</v>
      </c>
      <c r="J788">
        <v>0</v>
      </c>
      <c r="K788">
        <v>0</v>
      </c>
      <c r="L788">
        <v>0</v>
      </c>
      <c r="M788">
        <v>0</v>
      </c>
      <c r="N788" s="175">
        <v>0</v>
      </c>
    </row>
    <row r="789" spans="1:14">
      <c r="A789" s="4">
        <v>402</v>
      </c>
      <c r="B789">
        <v>5</v>
      </c>
      <c r="C789">
        <v>9</v>
      </c>
      <c r="D789">
        <v>15</v>
      </c>
      <c r="E789">
        <v>19</v>
      </c>
      <c r="F789">
        <v>22</v>
      </c>
      <c r="G789">
        <v>36</v>
      </c>
      <c r="H789" s="1">
        <v>26</v>
      </c>
      <c r="I789">
        <v>0</v>
      </c>
      <c r="J789">
        <v>0</v>
      </c>
      <c r="K789">
        <v>0</v>
      </c>
      <c r="L789">
        <v>0</v>
      </c>
      <c r="M789">
        <v>0</v>
      </c>
      <c r="N789" s="175">
        <v>0</v>
      </c>
    </row>
    <row r="790" spans="1:14">
      <c r="A790" s="4">
        <v>401</v>
      </c>
      <c r="B790">
        <v>6</v>
      </c>
      <c r="C790">
        <v>12</v>
      </c>
      <c r="D790">
        <v>18</v>
      </c>
      <c r="E790">
        <v>31</v>
      </c>
      <c r="F790">
        <v>38</v>
      </c>
      <c r="G790">
        <v>43</v>
      </c>
      <c r="H790" s="1">
        <v>38</v>
      </c>
      <c r="I790">
        <v>0</v>
      </c>
      <c r="J790">
        <v>0</v>
      </c>
      <c r="K790">
        <v>0</v>
      </c>
      <c r="L790">
        <v>0</v>
      </c>
      <c r="M790">
        <v>4</v>
      </c>
      <c r="N790" s="175">
        <v>0</v>
      </c>
    </row>
    <row r="791" spans="1:14">
      <c r="A791" s="4">
        <v>400</v>
      </c>
      <c r="B791">
        <v>9</v>
      </c>
      <c r="C791">
        <v>21</v>
      </c>
      <c r="D791">
        <v>27</v>
      </c>
      <c r="E791">
        <v>34</v>
      </c>
      <c r="F791">
        <v>41</v>
      </c>
      <c r="G791">
        <v>43</v>
      </c>
      <c r="H791" s="1">
        <v>82</v>
      </c>
      <c r="I791">
        <v>0</v>
      </c>
      <c r="J791">
        <v>0</v>
      </c>
      <c r="K791">
        <v>0</v>
      </c>
      <c r="L791">
        <v>0</v>
      </c>
      <c r="M791">
        <v>1</v>
      </c>
      <c r="N791" s="175">
        <v>0</v>
      </c>
    </row>
    <row r="792" spans="1:14">
      <c r="A792" s="4">
        <v>399</v>
      </c>
      <c r="B792">
        <v>1</v>
      </c>
      <c r="C792">
        <v>2</v>
      </c>
      <c r="D792">
        <v>9</v>
      </c>
      <c r="E792">
        <v>17</v>
      </c>
      <c r="F792">
        <v>19</v>
      </c>
      <c r="G792">
        <v>42</v>
      </c>
      <c r="H792" s="1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 s="175">
        <v>0</v>
      </c>
    </row>
    <row r="793" spans="1:14">
      <c r="A793" s="4">
        <v>398</v>
      </c>
      <c r="B793">
        <v>10</v>
      </c>
      <c r="C793">
        <v>15</v>
      </c>
      <c r="D793">
        <v>20</v>
      </c>
      <c r="E793">
        <v>23</v>
      </c>
      <c r="F793">
        <v>42</v>
      </c>
      <c r="G793">
        <v>44</v>
      </c>
      <c r="H793" s="1">
        <v>16</v>
      </c>
      <c r="I793">
        <v>0</v>
      </c>
      <c r="J793">
        <v>0</v>
      </c>
      <c r="K793">
        <v>0</v>
      </c>
      <c r="L793">
        <v>0</v>
      </c>
      <c r="M793">
        <v>0</v>
      </c>
      <c r="N793" s="175">
        <v>0</v>
      </c>
    </row>
    <row r="794" spans="1:14">
      <c r="A794" s="4">
        <v>397</v>
      </c>
      <c r="B794">
        <v>12</v>
      </c>
      <c r="C794">
        <v>13</v>
      </c>
      <c r="D794">
        <v>17</v>
      </c>
      <c r="E794">
        <v>22</v>
      </c>
      <c r="F794">
        <v>25</v>
      </c>
      <c r="G794">
        <v>33</v>
      </c>
      <c r="H794" s="1">
        <v>11</v>
      </c>
      <c r="I794">
        <v>0</v>
      </c>
      <c r="J794">
        <v>0</v>
      </c>
      <c r="K794">
        <v>0</v>
      </c>
      <c r="L794">
        <v>0</v>
      </c>
      <c r="M794">
        <v>0</v>
      </c>
      <c r="N794" s="175">
        <v>0</v>
      </c>
    </row>
    <row r="795" spans="1:14">
      <c r="A795" s="4">
        <v>396</v>
      </c>
      <c r="B795">
        <v>18</v>
      </c>
      <c r="C795">
        <v>20</v>
      </c>
      <c r="D795">
        <v>31</v>
      </c>
      <c r="E795">
        <v>34</v>
      </c>
      <c r="F795">
        <v>40</v>
      </c>
      <c r="G795">
        <v>45</v>
      </c>
      <c r="H795" s="1">
        <v>3</v>
      </c>
      <c r="I795">
        <v>0</v>
      </c>
      <c r="J795">
        <v>0</v>
      </c>
      <c r="K795">
        <v>0</v>
      </c>
      <c r="L795">
        <v>0</v>
      </c>
      <c r="M795">
        <v>0</v>
      </c>
      <c r="N795" s="175">
        <v>0</v>
      </c>
    </row>
    <row r="796" spans="1:14">
      <c r="A796" s="4">
        <v>395</v>
      </c>
      <c r="B796">
        <v>11</v>
      </c>
      <c r="C796">
        <v>15</v>
      </c>
      <c r="D796">
        <v>20</v>
      </c>
      <c r="E796">
        <v>26</v>
      </c>
      <c r="F796">
        <v>31</v>
      </c>
      <c r="G796">
        <v>35</v>
      </c>
      <c r="H796" s="1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 s="175">
        <v>0</v>
      </c>
    </row>
    <row r="797" spans="1:14">
      <c r="A797" s="4">
        <v>394</v>
      </c>
      <c r="B797">
        <v>1</v>
      </c>
      <c r="C797">
        <v>13</v>
      </c>
      <c r="D797">
        <v>20</v>
      </c>
      <c r="E797">
        <v>22</v>
      </c>
      <c r="F797">
        <v>25</v>
      </c>
      <c r="G797">
        <v>28</v>
      </c>
      <c r="H797" s="1">
        <v>64</v>
      </c>
      <c r="I797">
        <v>0</v>
      </c>
      <c r="J797">
        <v>0</v>
      </c>
      <c r="K797">
        <v>0</v>
      </c>
      <c r="L797">
        <v>0</v>
      </c>
      <c r="M797">
        <v>0</v>
      </c>
      <c r="N797" s="175">
        <v>0</v>
      </c>
    </row>
    <row r="798" spans="1:14">
      <c r="A798" s="4">
        <v>393</v>
      </c>
      <c r="B798">
        <v>9</v>
      </c>
      <c r="C798">
        <v>16</v>
      </c>
      <c r="D798">
        <v>28</v>
      </c>
      <c r="E798">
        <v>40</v>
      </c>
      <c r="F798">
        <v>41</v>
      </c>
      <c r="G798">
        <v>43</v>
      </c>
      <c r="H798" s="1">
        <v>17</v>
      </c>
      <c r="I798">
        <v>0</v>
      </c>
      <c r="J798">
        <v>0</v>
      </c>
      <c r="K798">
        <v>0</v>
      </c>
      <c r="L798">
        <v>0</v>
      </c>
      <c r="M798">
        <v>0</v>
      </c>
      <c r="N798" s="175">
        <v>0</v>
      </c>
    </row>
    <row r="799" spans="1:14">
      <c r="A799" s="4">
        <v>392</v>
      </c>
      <c r="B799">
        <v>1</v>
      </c>
      <c r="C799">
        <v>3</v>
      </c>
      <c r="D799">
        <v>7</v>
      </c>
      <c r="E799">
        <v>8</v>
      </c>
      <c r="F799">
        <v>24</v>
      </c>
      <c r="G799">
        <v>42</v>
      </c>
      <c r="H799" s="1">
        <v>99</v>
      </c>
      <c r="I799">
        <v>0</v>
      </c>
      <c r="J799">
        <v>0</v>
      </c>
      <c r="K799">
        <v>0</v>
      </c>
      <c r="L799">
        <v>0</v>
      </c>
      <c r="M799">
        <v>5</v>
      </c>
      <c r="N799" s="175">
        <v>0</v>
      </c>
    </row>
    <row r="800" spans="1:14">
      <c r="A800" s="4">
        <v>391</v>
      </c>
      <c r="B800">
        <v>10</v>
      </c>
      <c r="C800">
        <v>11</v>
      </c>
      <c r="D800">
        <v>18</v>
      </c>
      <c r="E800">
        <v>22</v>
      </c>
      <c r="F800">
        <v>28</v>
      </c>
      <c r="G800">
        <v>39</v>
      </c>
      <c r="H800" s="1">
        <v>68</v>
      </c>
      <c r="I800">
        <v>0</v>
      </c>
      <c r="J800">
        <v>0</v>
      </c>
      <c r="K800">
        <v>0</v>
      </c>
      <c r="L800">
        <v>0</v>
      </c>
      <c r="M800">
        <v>2</v>
      </c>
      <c r="N800" s="175">
        <v>0</v>
      </c>
    </row>
    <row r="801" spans="1:14">
      <c r="A801" s="4">
        <v>390</v>
      </c>
      <c r="B801">
        <v>16</v>
      </c>
      <c r="C801">
        <v>17</v>
      </c>
      <c r="D801">
        <v>28</v>
      </c>
      <c r="E801">
        <v>37</v>
      </c>
      <c r="F801">
        <v>39</v>
      </c>
      <c r="G801">
        <v>40</v>
      </c>
      <c r="H801" s="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 s="175">
        <v>0</v>
      </c>
    </row>
    <row r="802" spans="1:14">
      <c r="A802" s="4">
        <v>389</v>
      </c>
      <c r="B802">
        <v>7</v>
      </c>
      <c r="C802">
        <v>16</v>
      </c>
      <c r="D802">
        <v>18</v>
      </c>
      <c r="E802">
        <v>20</v>
      </c>
      <c r="F802">
        <v>23</v>
      </c>
      <c r="G802">
        <v>26</v>
      </c>
      <c r="H802" s="1">
        <v>39</v>
      </c>
      <c r="I802">
        <v>0</v>
      </c>
      <c r="J802">
        <v>0</v>
      </c>
      <c r="K802">
        <v>0</v>
      </c>
      <c r="L802">
        <v>0</v>
      </c>
      <c r="M802">
        <v>0</v>
      </c>
      <c r="N802" s="175">
        <v>0</v>
      </c>
    </row>
    <row r="803" spans="1:14">
      <c r="A803" s="4">
        <v>388</v>
      </c>
      <c r="B803">
        <v>1</v>
      </c>
      <c r="C803">
        <v>8</v>
      </c>
      <c r="D803">
        <v>9</v>
      </c>
      <c r="E803">
        <v>17</v>
      </c>
      <c r="F803">
        <v>29</v>
      </c>
      <c r="G803">
        <v>32</v>
      </c>
      <c r="H803" s="1">
        <v>81</v>
      </c>
      <c r="I803">
        <v>0</v>
      </c>
      <c r="J803">
        <v>0</v>
      </c>
      <c r="K803">
        <v>0</v>
      </c>
      <c r="L803">
        <v>0</v>
      </c>
      <c r="M803">
        <v>0</v>
      </c>
      <c r="N803" s="175">
        <v>0</v>
      </c>
    </row>
    <row r="804" spans="1:14">
      <c r="A804" s="4">
        <v>387</v>
      </c>
      <c r="B804">
        <v>1</v>
      </c>
      <c r="C804">
        <v>26</v>
      </c>
      <c r="D804">
        <v>31</v>
      </c>
      <c r="E804">
        <v>34</v>
      </c>
      <c r="F804">
        <v>40</v>
      </c>
      <c r="G804">
        <v>43</v>
      </c>
      <c r="H804" s="1">
        <v>37</v>
      </c>
      <c r="I804">
        <v>0</v>
      </c>
      <c r="J804">
        <v>0</v>
      </c>
      <c r="K804">
        <v>0</v>
      </c>
      <c r="L804">
        <v>0</v>
      </c>
      <c r="M804">
        <v>1</v>
      </c>
      <c r="N804" s="175">
        <v>0</v>
      </c>
    </row>
    <row r="805" spans="1:14">
      <c r="A805" s="4">
        <v>386</v>
      </c>
      <c r="B805">
        <v>4</v>
      </c>
      <c r="C805">
        <v>7</v>
      </c>
      <c r="D805">
        <v>10</v>
      </c>
      <c r="E805">
        <v>19</v>
      </c>
      <c r="F805">
        <v>31</v>
      </c>
      <c r="G805">
        <v>40</v>
      </c>
      <c r="H805" s="1">
        <v>69</v>
      </c>
      <c r="I805">
        <v>0</v>
      </c>
      <c r="J805">
        <v>0</v>
      </c>
      <c r="K805">
        <v>0</v>
      </c>
      <c r="L805">
        <v>1</v>
      </c>
      <c r="M805">
        <v>3</v>
      </c>
      <c r="N805" s="175">
        <v>0</v>
      </c>
    </row>
    <row r="806" spans="1:14">
      <c r="A806" s="4">
        <v>385</v>
      </c>
      <c r="B806">
        <v>7</v>
      </c>
      <c r="C806">
        <v>12</v>
      </c>
      <c r="D806">
        <v>19</v>
      </c>
      <c r="E806">
        <v>21</v>
      </c>
      <c r="F806">
        <v>29</v>
      </c>
      <c r="G806">
        <v>32</v>
      </c>
      <c r="H806" s="1">
        <v>13</v>
      </c>
      <c r="I806">
        <v>0</v>
      </c>
      <c r="J806">
        <v>0</v>
      </c>
      <c r="K806">
        <v>0</v>
      </c>
      <c r="L806">
        <v>0</v>
      </c>
      <c r="M806">
        <v>0</v>
      </c>
      <c r="N806" s="175">
        <v>0</v>
      </c>
    </row>
    <row r="807" spans="1:14">
      <c r="A807" s="4">
        <v>384</v>
      </c>
      <c r="B807">
        <v>11</v>
      </c>
      <c r="C807">
        <v>22</v>
      </c>
      <c r="D807">
        <v>24</v>
      </c>
      <c r="E807">
        <v>32</v>
      </c>
      <c r="F807">
        <v>36</v>
      </c>
      <c r="G807">
        <v>38</v>
      </c>
      <c r="H807" s="1">
        <v>160</v>
      </c>
      <c r="I807">
        <v>0</v>
      </c>
      <c r="J807">
        <v>0</v>
      </c>
      <c r="K807">
        <v>0</v>
      </c>
      <c r="L807">
        <v>0</v>
      </c>
      <c r="M807">
        <v>0</v>
      </c>
      <c r="N807" s="175">
        <v>0</v>
      </c>
    </row>
    <row r="808" spans="1:14">
      <c r="A808" s="4">
        <v>383</v>
      </c>
      <c r="B808">
        <v>4</v>
      </c>
      <c r="C808">
        <v>15</v>
      </c>
      <c r="D808">
        <v>28</v>
      </c>
      <c r="E808">
        <v>33</v>
      </c>
      <c r="F808">
        <v>37</v>
      </c>
      <c r="G808">
        <v>40</v>
      </c>
      <c r="H808" s="1">
        <v>155</v>
      </c>
      <c r="I808">
        <v>0</v>
      </c>
      <c r="J808">
        <v>0</v>
      </c>
      <c r="K808">
        <v>0</v>
      </c>
      <c r="L808">
        <v>0</v>
      </c>
      <c r="M808">
        <v>5</v>
      </c>
      <c r="N808" s="175">
        <v>0</v>
      </c>
    </row>
    <row r="809" spans="1:14">
      <c r="A809" s="4">
        <v>382</v>
      </c>
      <c r="B809">
        <v>10</v>
      </c>
      <c r="C809">
        <v>15</v>
      </c>
      <c r="D809">
        <v>22</v>
      </c>
      <c r="E809">
        <v>24</v>
      </c>
      <c r="F809">
        <v>27</v>
      </c>
      <c r="G809">
        <v>42</v>
      </c>
      <c r="H809" s="1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 s="175">
        <v>0</v>
      </c>
    </row>
    <row r="810" spans="1:14">
      <c r="A810" s="4">
        <v>381</v>
      </c>
      <c r="B810">
        <v>1</v>
      </c>
      <c r="C810">
        <v>5</v>
      </c>
      <c r="D810">
        <v>10</v>
      </c>
      <c r="E810">
        <v>12</v>
      </c>
      <c r="F810">
        <v>16</v>
      </c>
      <c r="G810">
        <v>20</v>
      </c>
      <c r="H810" s="1">
        <v>53</v>
      </c>
      <c r="I810">
        <v>0</v>
      </c>
      <c r="J810">
        <v>0</v>
      </c>
      <c r="K810">
        <v>0</v>
      </c>
      <c r="L810">
        <v>0</v>
      </c>
      <c r="M810">
        <v>1</v>
      </c>
      <c r="N810" s="175">
        <v>0</v>
      </c>
    </row>
    <row r="811" spans="1:14">
      <c r="A811" s="4">
        <v>380</v>
      </c>
      <c r="B811">
        <v>1</v>
      </c>
      <c r="C811">
        <v>2</v>
      </c>
      <c r="D811">
        <v>8</v>
      </c>
      <c r="E811">
        <v>17</v>
      </c>
      <c r="F811">
        <v>26</v>
      </c>
      <c r="G811">
        <v>37</v>
      </c>
      <c r="H811" s="1">
        <v>33</v>
      </c>
      <c r="I811">
        <v>0</v>
      </c>
      <c r="J811">
        <v>0</v>
      </c>
      <c r="K811">
        <v>0</v>
      </c>
      <c r="L811">
        <v>0</v>
      </c>
      <c r="M811">
        <v>0</v>
      </c>
      <c r="N811" s="175">
        <v>0</v>
      </c>
    </row>
    <row r="812" spans="1:14">
      <c r="A812" s="4">
        <v>379</v>
      </c>
      <c r="B812">
        <v>6</v>
      </c>
      <c r="C812">
        <v>10</v>
      </c>
      <c r="D812">
        <v>22</v>
      </c>
      <c r="E812">
        <v>31</v>
      </c>
      <c r="F812">
        <v>35</v>
      </c>
      <c r="G812">
        <v>40</v>
      </c>
      <c r="H812" s="1">
        <v>206</v>
      </c>
      <c r="I812">
        <v>0</v>
      </c>
      <c r="J812">
        <v>0</v>
      </c>
      <c r="K812">
        <v>0</v>
      </c>
      <c r="L812">
        <v>0</v>
      </c>
      <c r="M812">
        <v>1</v>
      </c>
      <c r="N812" s="175">
        <v>0</v>
      </c>
    </row>
    <row r="813" spans="1:14">
      <c r="A813" s="4">
        <v>378</v>
      </c>
      <c r="B813">
        <v>5</v>
      </c>
      <c r="C813">
        <v>22</v>
      </c>
      <c r="D813">
        <v>29</v>
      </c>
      <c r="E813">
        <v>31</v>
      </c>
      <c r="F813">
        <v>34</v>
      </c>
      <c r="G813">
        <v>39</v>
      </c>
      <c r="H813" s="1">
        <v>86</v>
      </c>
      <c r="I813">
        <v>0</v>
      </c>
      <c r="J813">
        <v>0</v>
      </c>
      <c r="K813">
        <v>0</v>
      </c>
      <c r="L813">
        <v>1</v>
      </c>
      <c r="M813">
        <v>4</v>
      </c>
      <c r="N813" s="175">
        <v>0</v>
      </c>
    </row>
    <row r="814" spans="1:14">
      <c r="A814" s="4">
        <v>377</v>
      </c>
      <c r="B814">
        <v>6</v>
      </c>
      <c r="C814">
        <v>22</v>
      </c>
      <c r="D814">
        <v>29</v>
      </c>
      <c r="E814">
        <v>37</v>
      </c>
      <c r="F814">
        <v>43</v>
      </c>
      <c r="G814">
        <v>45</v>
      </c>
      <c r="H814" s="1">
        <v>56</v>
      </c>
      <c r="I814">
        <v>0</v>
      </c>
      <c r="J814">
        <v>0</v>
      </c>
      <c r="K814">
        <v>0</v>
      </c>
      <c r="L814">
        <v>1</v>
      </c>
      <c r="M814">
        <v>4</v>
      </c>
      <c r="N814" s="175">
        <v>0</v>
      </c>
    </row>
    <row r="815" spans="1:14">
      <c r="A815" s="4">
        <v>376</v>
      </c>
      <c r="B815">
        <v>1</v>
      </c>
      <c r="C815">
        <v>11</v>
      </c>
      <c r="D815">
        <v>13</v>
      </c>
      <c r="E815">
        <v>24</v>
      </c>
      <c r="F815">
        <v>28</v>
      </c>
      <c r="G815">
        <v>40</v>
      </c>
      <c r="H815" s="1">
        <v>66</v>
      </c>
      <c r="I815">
        <v>0</v>
      </c>
      <c r="J815">
        <v>0</v>
      </c>
      <c r="K815">
        <v>0</v>
      </c>
      <c r="L815">
        <v>0</v>
      </c>
      <c r="M815">
        <v>0</v>
      </c>
      <c r="N815" s="175">
        <v>0</v>
      </c>
    </row>
    <row r="816" spans="1:14">
      <c r="A816" s="4">
        <v>375</v>
      </c>
      <c r="B816">
        <v>4</v>
      </c>
      <c r="C816">
        <v>8</v>
      </c>
      <c r="D816">
        <v>19</v>
      </c>
      <c r="E816">
        <v>25</v>
      </c>
      <c r="F816">
        <v>27</v>
      </c>
      <c r="G816">
        <v>45</v>
      </c>
      <c r="H816" s="1">
        <v>12</v>
      </c>
      <c r="I816">
        <v>0</v>
      </c>
      <c r="J816">
        <v>0</v>
      </c>
      <c r="K816">
        <v>0</v>
      </c>
      <c r="L816">
        <v>0</v>
      </c>
      <c r="M816">
        <v>0</v>
      </c>
      <c r="N816" s="175">
        <v>0</v>
      </c>
    </row>
    <row r="817" spans="1:14">
      <c r="A817" s="4">
        <v>374</v>
      </c>
      <c r="B817">
        <v>11</v>
      </c>
      <c r="C817">
        <v>13</v>
      </c>
      <c r="D817">
        <v>15</v>
      </c>
      <c r="E817">
        <v>17</v>
      </c>
      <c r="F817">
        <v>25</v>
      </c>
      <c r="G817">
        <v>34</v>
      </c>
      <c r="H817" s="1">
        <v>88</v>
      </c>
      <c r="I817">
        <v>0</v>
      </c>
      <c r="J817">
        <v>0</v>
      </c>
      <c r="K817">
        <v>0</v>
      </c>
      <c r="L817">
        <v>0</v>
      </c>
      <c r="M817">
        <v>0</v>
      </c>
      <c r="N817" s="175">
        <v>0</v>
      </c>
    </row>
    <row r="818" spans="1:14">
      <c r="A818" s="4">
        <v>373</v>
      </c>
      <c r="B818">
        <v>15</v>
      </c>
      <c r="C818">
        <v>26</v>
      </c>
      <c r="D818">
        <v>37</v>
      </c>
      <c r="E818">
        <v>42</v>
      </c>
      <c r="F818">
        <v>43</v>
      </c>
      <c r="G818">
        <v>45</v>
      </c>
      <c r="H818" s="1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 s="175">
        <v>0</v>
      </c>
    </row>
    <row r="819" spans="1:14">
      <c r="A819" s="4">
        <v>372</v>
      </c>
      <c r="B819">
        <v>8</v>
      </c>
      <c r="C819">
        <v>11</v>
      </c>
      <c r="D819">
        <v>14</v>
      </c>
      <c r="E819">
        <v>16</v>
      </c>
      <c r="F819">
        <v>18</v>
      </c>
      <c r="G819">
        <v>21</v>
      </c>
      <c r="H819" s="1">
        <v>77</v>
      </c>
      <c r="I819">
        <v>0</v>
      </c>
      <c r="J819">
        <v>0</v>
      </c>
      <c r="K819">
        <v>0</v>
      </c>
      <c r="L819">
        <v>0</v>
      </c>
      <c r="M819">
        <v>1</v>
      </c>
      <c r="N819" s="175">
        <v>0</v>
      </c>
    </row>
    <row r="820" spans="1:14">
      <c r="A820" s="4">
        <v>371</v>
      </c>
      <c r="B820">
        <v>7</v>
      </c>
      <c r="C820">
        <v>9</v>
      </c>
      <c r="D820">
        <v>15</v>
      </c>
      <c r="E820">
        <v>26</v>
      </c>
      <c r="F820">
        <v>27</v>
      </c>
      <c r="G820">
        <v>42</v>
      </c>
      <c r="H820" s="1">
        <v>4</v>
      </c>
      <c r="I820">
        <v>0</v>
      </c>
      <c r="J820">
        <v>0</v>
      </c>
      <c r="K820">
        <v>0</v>
      </c>
      <c r="L820">
        <v>0</v>
      </c>
      <c r="M820">
        <v>0</v>
      </c>
      <c r="N820" s="175">
        <v>0</v>
      </c>
    </row>
    <row r="821" spans="1:14">
      <c r="A821" s="4">
        <v>370</v>
      </c>
      <c r="B821">
        <v>16</v>
      </c>
      <c r="C821">
        <v>18</v>
      </c>
      <c r="D821">
        <v>24</v>
      </c>
      <c r="E821">
        <v>42</v>
      </c>
      <c r="F821">
        <v>44</v>
      </c>
      <c r="G821">
        <v>45</v>
      </c>
      <c r="H821" s="1">
        <v>64</v>
      </c>
      <c r="I821">
        <v>0</v>
      </c>
      <c r="J821">
        <v>0</v>
      </c>
      <c r="K821">
        <v>0</v>
      </c>
      <c r="L821">
        <v>0</v>
      </c>
      <c r="M821">
        <v>0</v>
      </c>
      <c r="N821" s="175">
        <v>0</v>
      </c>
    </row>
    <row r="822" spans="1:14">
      <c r="A822" s="4">
        <v>369</v>
      </c>
      <c r="B822">
        <v>17</v>
      </c>
      <c r="C822">
        <v>20</v>
      </c>
      <c r="D822">
        <v>35</v>
      </c>
      <c r="E822">
        <v>36</v>
      </c>
      <c r="F822">
        <v>41</v>
      </c>
      <c r="G822">
        <v>43</v>
      </c>
      <c r="H822" s="1">
        <v>44</v>
      </c>
      <c r="I822">
        <v>0</v>
      </c>
      <c r="J822">
        <v>0</v>
      </c>
      <c r="K822">
        <v>0</v>
      </c>
      <c r="L822">
        <v>0</v>
      </c>
      <c r="M822">
        <v>0</v>
      </c>
      <c r="N822" s="175">
        <v>0</v>
      </c>
    </row>
    <row r="823" spans="1:14">
      <c r="A823" s="4">
        <v>368</v>
      </c>
      <c r="B823">
        <v>11</v>
      </c>
      <c r="C823">
        <v>21</v>
      </c>
      <c r="D823">
        <v>24</v>
      </c>
      <c r="E823">
        <v>30</v>
      </c>
      <c r="F823">
        <v>39</v>
      </c>
      <c r="G823">
        <v>45</v>
      </c>
      <c r="H823" s="1">
        <v>65</v>
      </c>
      <c r="I823">
        <v>0</v>
      </c>
      <c r="J823">
        <v>0</v>
      </c>
      <c r="K823">
        <v>0</v>
      </c>
      <c r="L823">
        <v>0</v>
      </c>
      <c r="M823">
        <v>3</v>
      </c>
      <c r="N823" s="175">
        <v>0</v>
      </c>
    </row>
    <row r="824" spans="1:14">
      <c r="A824" s="4">
        <v>367</v>
      </c>
      <c r="B824">
        <v>3</v>
      </c>
      <c r="C824">
        <v>22</v>
      </c>
      <c r="D824">
        <v>25</v>
      </c>
      <c r="E824">
        <v>29</v>
      </c>
      <c r="F824">
        <v>32</v>
      </c>
      <c r="G824">
        <v>44</v>
      </c>
      <c r="H824" s="1">
        <v>177</v>
      </c>
      <c r="I824">
        <v>0</v>
      </c>
      <c r="J824">
        <v>0</v>
      </c>
      <c r="K824">
        <v>0</v>
      </c>
      <c r="L824">
        <v>1</v>
      </c>
      <c r="M824">
        <v>6</v>
      </c>
      <c r="N824" s="175">
        <v>0</v>
      </c>
    </row>
    <row r="825" spans="1:14">
      <c r="A825" s="4">
        <v>366</v>
      </c>
      <c r="B825">
        <v>5</v>
      </c>
      <c r="C825">
        <v>12</v>
      </c>
      <c r="D825">
        <v>19</v>
      </c>
      <c r="E825">
        <v>26</v>
      </c>
      <c r="F825">
        <v>27</v>
      </c>
      <c r="G825">
        <v>44</v>
      </c>
      <c r="H825" s="1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 s="175">
        <v>0</v>
      </c>
    </row>
    <row r="826" spans="1:14">
      <c r="A826" s="4">
        <v>365</v>
      </c>
      <c r="B826">
        <v>5</v>
      </c>
      <c r="C826">
        <v>15</v>
      </c>
      <c r="D826">
        <v>21</v>
      </c>
      <c r="E826">
        <v>25</v>
      </c>
      <c r="F826">
        <v>26</v>
      </c>
      <c r="G826">
        <v>30</v>
      </c>
      <c r="H826" s="1">
        <v>19</v>
      </c>
      <c r="I826">
        <v>0</v>
      </c>
      <c r="J826">
        <v>0</v>
      </c>
      <c r="K826">
        <v>0</v>
      </c>
      <c r="L826">
        <v>0</v>
      </c>
      <c r="M826">
        <v>1</v>
      </c>
      <c r="N826" s="175">
        <v>0</v>
      </c>
    </row>
    <row r="827" spans="1:14">
      <c r="A827" s="4">
        <v>364</v>
      </c>
      <c r="B827">
        <v>2</v>
      </c>
      <c r="C827">
        <v>5</v>
      </c>
      <c r="D827">
        <v>7</v>
      </c>
      <c r="E827">
        <v>14</v>
      </c>
      <c r="F827">
        <v>16</v>
      </c>
      <c r="G827">
        <v>40</v>
      </c>
      <c r="H827" s="1">
        <v>64</v>
      </c>
      <c r="I827">
        <v>0</v>
      </c>
      <c r="J827">
        <v>0</v>
      </c>
      <c r="K827">
        <v>0</v>
      </c>
      <c r="L827">
        <v>0</v>
      </c>
      <c r="M827">
        <v>1</v>
      </c>
      <c r="N827" s="175">
        <v>0</v>
      </c>
    </row>
    <row r="828" spans="1:14">
      <c r="A828" s="4">
        <v>363</v>
      </c>
      <c r="B828">
        <v>11</v>
      </c>
      <c r="C828">
        <v>12</v>
      </c>
      <c r="D828">
        <v>14</v>
      </c>
      <c r="E828">
        <v>21</v>
      </c>
      <c r="F828">
        <v>32</v>
      </c>
      <c r="G828">
        <v>38</v>
      </c>
      <c r="H828" s="1">
        <v>38</v>
      </c>
      <c r="I828">
        <v>0</v>
      </c>
      <c r="J828">
        <v>0</v>
      </c>
      <c r="K828">
        <v>0</v>
      </c>
      <c r="L828">
        <v>0</v>
      </c>
      <c r="M828">
        <v>1</v>
      </c>
      <c r="N828" s="175">
        <v>0</v>
      </c>
    </row>
    <row r="829" spans="1:14">
      <c r="A829" s="4">
        <v>362</v>
      </c>
      <c r="B829">
        <v>2</v>
      </c>
      <c r="C829">
        <v>3</v>
      </c>
      <c r="D829">
        <v>22</v>
      </c>
      <c r="E829">
        <v>27</v>
      </c>
      <c r="F829">
        <v>30</v>
      </c>
      <c r="G829">
        <v>40</v>
      </c>
      <c r="H829" s="1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 s="175">
        <v>0</v>
      </c>
    </row>
    <row r="830" spans="1:14">
      <c r="A830" s="4">
        <v>361</v>
      </c>
      <c r="B830">
        <v>5</v>
      </c>
      <c r="C830">
        <v>10</v>
      </c>
      <c r="D830">
        <v>16</v>
      </c>
      <c r="E830">
        <v>24</v>
      </c>
      <c r="F830">
        <v>27</v>
      </c>
      <c r="G830">
        <v>35</v>
      </c>
      <c r="H830" s="1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 s="175">
        <v>0</v>
      </c>
    </row>
    <row r="831" spans="1:14">
      <c r="A831" s="4">
        <v>360</v>
      </c>
      <c r="B831">
        <v>4</v>
      </c>
      <c r="C831">
        <v>16</v>
      </c>
      <c r="D831">
        <v>23</v>
      </c>
      <c r="E831">
        <v>25</v>
      </c>
      <c r="F831">
        <v>35</v>
      </c>
      <c r="G831">
        <v>40</v>
      </c>
      <c r="H831" s="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 s="175">
        <v>0</v>
      </c>
    </row>
    <row r="832" spans="1:14">
      <c r="A832" s="4">
        <v>359</v>
      </c>
      <c r="B832">
        <v>1</v>
      </c>
      <c r="C832">
        <v>10</v>
      </c>
      <c r="D832">
        <v>19</v>
      </c>
      <c r="E832">
        <v>20</v>
      </c>
      <c r="F832">
        <v>24</v>
      </c>
      <c r="G832">
        <v>40</v>
      </c>
      <c r="H832" s="1">
        <v>20</v>
      </c>
      <c r="I832">
        <v>0</v>
      </c>
      <c r="J832">
        <v>0</v>
      </c>
      <c r="K832">
        <v>0</v>
      </c>
      <c r="L832">
        <v>0</v>
      </c>
      <c r="M832">
        <v>2</v>
      </c>
      <c r="N832" s="175">
        <v>0</v>
      </c>
    </row>
    <row r="833" spans="1:14">
      <c r="A833" s="4">
        <v>358</v>
      </c>
      <c r="B833">
        <v>1</v>
      </c>
      <c r="C833">
        <v>9</v>
      </c>
      <c r="D833">
        <v>10</v>
      </c>
      <c r="E833">
        <v>12</v>
      </c>
      <c r="F833">
        <v>21</v>
      </c>
      <c r="G833">
        <v>40</v>
      </c>
      <c r="H833" s="1">
        <v>77</v>
      </c>
      <c r="I833">
        <v>0</v>
      </c>
      <c r="J833">
        <v>0</v>
      </c>
      <c r="K833">
        <v>0</v>
      </c>
      <c r="L833">
        <v>0</v>
      </c>
      <c r="M833">
        <v>0</v>
      </c>
      <c r="N833" s="175">
        <v>0</v>
      </c>
    </row>
    <row r="834" spans="1:14">
      <c r="A834" s="4">
        <v>357</v>
      </c>
      <c r="B834">
        <v>10</v>
      </c>
      <c r="C834">
        <v>14</v>
      </c>
      <c r="D834">
        <v>18</v>
      </c>
      <c r="E834">
        <v>21</v>
      </c>
      <c r="F834">
        <v>36</v>
      </c>
      <c r="G834">
        <v>37</v>
      </c>
      <c r="H834" s="1">
        <v>137</v>
      </c>
      <c r="I834">
        <v>0</v>
      </c>
      <c r="J834">
        <v>0</v>
      </c>
      <c r="K834">
        <v>0</v>
      </c>
      <c r="L834">
        <v>0</v>
      </c>
      <c r="M834">
        <v>3</v>
      </c>
      <c r="N834" s="175">
        <v>0</v>
      </c>
    </row>
    <row r="835" spans="1:14">
      <c r="A835" s="166">
        <v>356</v>
      </c>
      <c r="B835" s="167">
        <v>2</v>
      </c>
      <c r="C835" s="167">
        <v>8</v>
      </c>
      <c r="D835" s="167">
        <v>14</v>
      </c>
      <c r="E835" s="167">
        <v>25</v>
      </c>
      <c r="F835" s="167">
        <v>29</v>
      </c>
      <c r="G835" s="167">
        <v>45</v>
      </c>
      <c r="H835" s="168">
        <v>103</v>
      </c>
      <c r="I835" s="167">
        <v>1</v>
      </c>
      <c r="J835" s="167">
        <v>0</v>
      </c>
      <c r="K835" s="167">
        <v>1</v>
      </c>
      <c r="L835" s="167">
        <v>3</v>
      </c>
      <c r="M835" s="167">
        <v>18</v>
      </c>
      <c r="N835" s="196">
        <v>1</v>
      </c>
    </row>
    <row r="836" spans="1:14">
      <c r="A836" s="4">
        <v>355</v>
      </c>
      <c r="B836">
        <v>5</v>
      </c>
      <c r="C836">
        <v>8</v>
      </c>
      <c r="D836">
        <v>29</v>
      </c>
      <c r="E836">
        <v>30</v>
      </c>
      <c r="F836">
        <v>35</v>
      </c>
      <c r="G836">
        <v>44</v>
      </c>
      <c r="H836" s="1">
        <v>65</v>
      </c>
      <c r="I836">
        <v>0</v>
      </c>
      <c r="J836">
        <v>0</v>
      </c>
      <c r="K836">
        <v>1</v>
      </c>
      <c r="L836">
        <v>0</v>
      </c>
      <c r="M836">
        <v>2</v>
      </c>
      <c r="N836" s="175">
        <v>0</v>
      </c>
    </row>
    <row r="837" spans="1:14">
      <c r="A837" s="4">
        <v>354</v>
      </c>
      <c r="B837">
        <v>14</v>
      </c>
      <c r="C837">
        <v>19</v>
      </c>
      <c r="D837">
        <v>36</v>
      </c>
      <c r="E837">
        <v>43</v>
      </c>
      <c r="F837">
        <v>44</v>
      </c>
      <c r="G837">
        <v>45</v>
      </c>
      <c r="H837" s="1">
        <v>54</v>
      </c>
      <c r="I837">
        <v>0</v>
      </c>
      <c r="J837">
        <v>0</v>
      </c>
      <c r="K837">
        <v>0</v>
      </c>
      <c r="L837">
        <v>0</v>
      </c>
      <c r="M837">
        <v>2</v>
      </c>
      <c r="N837" s="175">
        <v>0</v>
      </c>
    </row>
    <row r="838" spans="1:14">
      <c r="A838" s="4">
        <v>353</v>
      </c>
      <c r="B838">
        <v>11</v>
      </c>
      <c r="C838">
        <v>16</v>
      </c>
      <c r="D838">
        <v>19</v>
      </c>
      <c r="E838">
        <v>22</v>
      </c>
      <c r="F838">
        <v>29</v>
      </c>
      <c r="G838">
        <v>36</v>
      </c>
      <c r="H838" s="1">
        <v>91</v>
      </c>
      <c r="I838">
        <v>0</v>
      </c>
      <c r="J838">
        <v>0</v>
      </c>
      <c r="K838">
        <v>0</v>
      </c>
      <c r="L838">
        <v>1</v>
      </c>
      <c r="M838">
        <v>1</v>
      </c>
      <c r="N838" s="175">
        <v>0</v>
      </c>
    </row>
    <row r="839" spans="1:14">
      <c r="A839" s="4">
        <v>352</v>
      </c>
      <c r="B839">
        <v>5</v>
      </c>
      <c r="C839">
        <v>16</v>
      </c>
      <c r="D839">
        <v>17</v>
      </c>
      <c r="E839">
        <v>20</v>
      </c>
      <c r="F839">
        <v>26</v>
      </c>
      <c r="G839">
        <v>41</v>
      </c>
      <c r="H839" s="1">
        <v>64</v>
      </c>
      <c r="I839">
        <v>0</v>
      </c>
      <c r="J839">
        <v>0</v>
      </c>
      <c r="K839">
        <v>0</v>
      </c>
      <c r="L839">
        <v>0</v>
      </c>
      <c r="M839">
        <v>4</v>
      </c>
      <c r="N839" s="175">
        <v>0</v>
      </c>
    </row>
    <row r="840" spans="1:14">
      <c r="A840" s="4">
        <v>351</v>
      </c>
      <c r="B840">
        <v>5</v>
      </c>
      <c r="C840">
        <v>25</v>
      </c>
      <c r="D840">
        <v>27</v>
      </c>
      <c r="E840">
        <v>29</v>
      </c>
      <c r="F840">
        <v>34</v>
      </c>
      <c r="G840">
        <v>36</v>
      </c>
      <c r="H840" s="1">
        <v>14</v>
      </c>
      <c r="I840">
        <v>0</v>
      </c>
      <c r="J840">
        <v>0</v>
      </c>
      <c r="K840">
        <v>0</v>
      </c>
      <c r="L840">
        <v>0</v>
      </c>
      <c r="M840">
        <v>0</v>
      </c>
      <c r="N840" s="175">
        <v>0</v>
      </c>
    </row>
    <row r="841" spans="1:14">
      <c r="A841" s="4">
        <v>350</v>
      </c>
      <c r="B841">
        <v>1</v>
      </c>
      <c r="C841">
        <v>8</v>
      </c>
      <c r="D841">
        <v>18</v>
      </c>
      <c r="E841">
        <v>24</v>
      </c>
      <c r="F841">
        <v>29</v>
      </c>
      <c r="G841">
        <v>33</v>
      </c>
      <c r="H841" s="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 s="175">
        <v>0</v>
      </c>
    </row>
    <row r="842" spans="1:14">
      <c r="A842" s="4">
        <v>349</v>
      </c>
      <c r="B842">
        <v>5</v>
      </c>
      <c r="C842">
        <v>13</v>
      </c>
      <c r="D842">
        <v>14</v>
      </c>
      <c r="E842">
        <v>20</v>
      </c>
      <c r="F842">
        <v>24</v>
      </c>
      <c r="G842">
        <v>25</v>
      </c>
      <c r="H842" s="1">
        <v>16</v>
      </c>
      <c r="I842">
        <v>0</v>
      </c>
      <c r="J842">
        <v>0</v>
      </c>
      <c r="K842">
        <v>0</v>
      </c>
      <c r="L842">
        <v>0</v>
      </c>
      <c r="M842">
        <v>1</v>
      </c>
      <c r="N842" s="175">
        <v>0</v>
      </c>
    </row>
    <row r="843" spans="1:14">
      <c r="A843" s="4">
        <v>348</v>
      </c>
      <c r="B843">
        <v>3</v>
      </c>
      <c r="C843">
        <v>14</v>
      </c>
      <c r="D843">
        <v>17</v>
      </c>
      <c r="E843">
        <v>20</v>
      </c>
      <c r="F843">
        <v>24</v>
      </c>
      <c r="G843">
        <v>31</v>
      </c>
      <c r="H843" s="1">
        <v>7</v>
      </c>
      <c r="I843">
        <v>0</v>
      </c>
      <c r="J843">
        <v>0</v>
      </c>
      <c r="K843">
        <v>0</v>
      </c>
      <c r="L843">
        <v>1</v>
      </c>
      <c r="M843">
        <v>0</v>
      </c>
      <c r="N843" s="175">
        <v>0</v>
      </c>
    </row>
    <row r="844" spans="1:14">
      <c r="A844" s="4">
        <v>347</v>
      </c>
      <c r="B844">
        <v>3</v>
      </c>
      <c r="C844">
        <v>8</v>
      </c>
      <c r="D844">
        <v>13</v>
      </c>
      <c r="E844">
        <v>27</v>
      </c>
      <c r="F844">
        <v>32</v>
      </c>
      <c r="G844">
        <v>42</v>
      </c>
      <c r="H844" s="1">
        <v>30</v>
      </c>
      <c r="I844">
        <v>0</v>
      </c>
      <c r="J844">
        <v>0</v>
      </c>
      <c r="K844">
        <v>0</v>
      </c>
      <c r="L844">
        <v>0</v>
      </c>
      <c r="M844">
        <v>0</v>
      </c>
      <c r="N844" s="175">
        <v>0</v>
      </c>
    </row>
    <row r="845" spans="1:14">
      <c r="A845" s="4">
        <v>346</v>
      </c>
      <c r="B845">
        <v>5</v>
      </c>
      <c r="C845">
        <v>13</v>
      </c>
      <c r="D845">
        <v>14</v>
      </c>
      <c r="E845">
        <v>22</v>
      </c>
      <c r="F845">
        <v>44</v>
      </c>
      <c r="G845">
        <v>45</v>
      </c>
      <c r="H845" s="1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 s="175">
        <v>0</v>
      </c>
    </row>
    <row r="846" spans="1:14">
      <c r="A846" s="4">
        <v>345</v>
      </c>
      <c r="B846">
        <v>15</v>
      </c>
      <c r="C846">
        <v>20</v>
      </c>
      <c r="D846">
        <v>23</v>
      </c>
      <c r="E846">
        <v>29</v>
      </c>
      <c r="F846">
        <v>39</v>
      </c>
      <c r="G846">
        <v>42</v>
      </c>
      <c r="H846" s="1">
        <v>124</v>
      </c>
      <c r="I846">
        <v>0</v>
      </c>
      <c r="J846">
        <v>0</v>
      </c>
      <c r="K846">
        <v>0</v>
      </c>
      <c r="L846">
        <v>0</v>
      </c>
      <c r="M846">
        <v>1</v>
      </c>
      <c r="N846" s="175">
        <v>0</v>
      </c>
    </row>
    <row r="847" spans="1:14">
      <c r="A847" s="4">
        <v>344</v>
      </c>
      <c r="B847">
        <v>1</v>
      </c>
      <c r="C847">
        <v>2</v>
      </c>
      <c r="D847">
        <v>15</v>
      </c>
      <c r="E847">
        <v>28</v>
      </c>
      <c r="F847">
        <v>34</v>
      </c>
      <c r="G847">
        <v>45</v>
      </c>
      <c r="H847" s="1">
        <v>66</v>
      </c>
      <c r="I847">
        <v>0</v>
      </c>
      <c r="J847">
        <v>0</v>
      </c>
      <c r="K847">
        <v>0</v>
      </c>
      <c r="L847">
        <v>0</v>
      </c>
      <c r="M847">
        <v>5</v>
      </c>
      <c r="N847" s="175">
        <v>0</v>
      </c>
    </row>
    <row r="848" spans="1:14">
      <c r="A848" s="4">
        <v>343</v>
      </c>
      <c r="B848">
        <v>1</v>
      </c>
      <c r="C848">
        <v>10</v>
      </c>
      <c r="D848">
        <v>17</v>
      </c>
      <c r="E848">
        <v>29</v>
      </c>
      <c r="F848">
        <v>31</v>
      </c>
      <c r="G848">
        <v>43</v>
      </c>
      <c r="H848" s="1">
        <v>17</v>
      </c>
      <c r="I848">
        <v>0</v>
      </c>
      <c r="J848">
        <v>0</v>
      </c>
      <c r="K848">
        <v>0</v>
      </c>
      <c r="L848">
        <v>0</v>
      </c>
      <c r="M848">
        <v>0</v>
      </c>
      <c r="N848" s="175">
        <v>0</v>
      </c>
    </row>
    <row r="849" spans="1:14">
      <c r="A849" s="4">
        <v>342</v>
      </c>
      <c r="B849">
        <v>1</v>
      </c>
      <c r="C849">
        <v>13</v>
      </c>
      <c r="D849">
        <v>14</v>
      </c>
      <c r="E849">
        <v>33</v>
      </c>
      <c r="F849">
        <v>34</v>
      </c>
      <c r="G849">
        <v>43</v>
      </c>
      <c r="H849" s="1">
        <v>122</v>
      </c>
      <c r="I849">
        <v>0</v>
      </c>
      <c r="J849">
        <v>0</v>
      </c>
      <c r="K849">
        <v>0</v>
      </c>
      <c r="L849">
        <v>0</v>
      </c>
      <c r="M849">
        <v>5</v>
      </c>
      <c r="N849" s="175">
        <v>0</v>
      </c>
    </row>
    <row r="850" spans="1:14">
      <c r="A850" s="4">
        <v>341</v>
      </c>
      <c r="B850">
        <v>1</v>
      </c>
      <c r="C850">
        <v>8</v>
      </c>
      <c r="D850">
        <v>19</v>
      </c>
      <c r="E850">
        <v>34</v>
      </c>
      <c r="F850">
        <v>39</v>
      </c>
      <c r="G850">
        <v>43</v>
      </c>
      <c r="H850" s="1">
        <v>16</v>
      </c>
      <c r="I850">
        <v>0</v>
      </c>
      <c r="J850">
        <v>0</v>
      </c>
      <c r="K850">
        <v>0</v>
      </c>
      <c r="L850">
        <v>2</v>
      </c>
      <c r="M850">
        <v>2</v>
      </c>
      <c r="N850" s="175">
        <v>0</v>
      </c>
    </row>
    <row r="851" spans="1:14">
      <c r="A851" s="4">
        <v>340</v>
      </c>
      <c r="B851">
        <v>18</v>
      </c>
      <c r="C851">
        <v>24</v>
      </c>
      <c r="D851">
        <v>26</v>
      </c>
      <c r="E851">
        <v>29</v>
      </c>
      <c r="F851">
        <v>34</v>
      </c>
      <c r="G851">
        <v>38</v>
      </c>
      <c r="H851" s="1">
        <v>71</v>
      </c>
      <c r="I851">
        <v>0</v>
      </c>
      <c r="J851">
        <v>0</v>
      </c>
      <c r="K851">
        <v>0</v>
      </c>
      <c r="L851">
        <v>3</v>
      </c>
      <c r="M851">
        <v>4</v>
      </c>
      <c r="N851" s="175">
        <v>0</v>
      </c>
    </row>
    <row r="852" spans="1:14">
      <c r="A852" s="4">
        <v>339</v>
      </c>
      <c r="B852">
        <v>6</v>
      </c>
      <c r="C852">
        <v>8</v>
      </c>
      <c r="D852">
        <v>14</v>
      </c>
      <c r="E852">
        <v>21</v>
      </c>
      <c r="F852">
        <v>30</v>
      </c>
      <c r="G852">
        <v>37</v>
      </c>
      <c r="H852" s="1">
        <v>181</v>
      </c>
      <c r="I852">
        <v>0</v>
      </c>
      <c r="J852">
        <v>0</v>
      </c>
      <c r="K852">
        <v>0</v>
      </c>
      <c r="L852">
        <v>0</v>
      </c>
      <c r="M852">
        <v>9</v>
      </c>
      <c r="N852" s="175">
        <v>0</v>
      </c>
    </row>
    <row r="853" spans="1:14">
      <c r="A853" s="4">
        <v>338</v>
      </c>
      <c r="B853">
        <v>2</v>
      </c>
      <c r="C853">
        <v>13</v>
      </c>
      <c r="D853">
        <v>34</v>
      </c>
      <c r="E853">
        <v>38</v>
      </c>
      <c r="F853">
        <v>42</v>
      </c>
      <c r="G853">
        <v>45</v>
      </c>
      <c r="H853" s="1">
        <v>217</v>
      </c>
      <c r="I853">
        <v>0</v>
      </c>
      <c r="J853">
        <v>0</v>
      </c>
      <c r="K853">
        <v>0</v>
      </c>
      <c r="L853">
        <v>1</v>
      </c>
      <c r="M853">
        <v>7</v>
      </c>
      <c r="N853" s="175">
        <v>0</v>
      </c>
    </row>
    <row r="854" spans="1:14">
      <c r="A854" s="4">
        <v>337</v>
      </c>
      <c r="B854">
        <v>1</v>
      </c>
      <c r="C854">
        <v>5</v>
      </c>
      <c r="D854">
        <v>14</v>
      </c>
      <c r="E854">
        <v>18</v>
      </c>
      <c r="F854">
        <v>32</v>
      </c>
      <c r="G854">
        <v>37</v>
      </c>
      <c r="H854" s="1">
        <v>39</v>
      </c>
      <c r="I854">
        <v>0</v>
      </c>
      <c r="J854">
        <v>0</v>
      </c>
      <c r="K854">
        <v>0</v>
      </c>
      <c r="L854">
        <v>1</v>
      </c>
      <c r="M854">
        <v>0</v>
      </c>
      <c r="N854" s="175">
        <v>0</v>
      </c>
    </row>
    <row r="855" spans="1:14">
      <c r="A855" s="4">
        <v>336</v>
      </c>
      <c r="B855">
        <v>3</v>
      </c>
      <c r="C855">
        <v>5</v>
      </c>
      <c r="D855">
        <v>20</v>
      </c>
      <c r="E855">
        <v>34</v>
      </c>
      <c r="F855">
        <v>35</v>
      </c>
      <c r="G855">
        <v>44</v>
      </c>
      <c r="H855" s="1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 s="175">
        <v>0</v>
      </c>
    </row>
    <row r="856" spans="1:14">
      <c r="A856" s="4">
        <v>335</v>
      </c>
      <c r="B856">
        <v>5</v>
      </c>
      <c r="C856">
        <v>9</v>
      </c>
      <c r="D856">
        <v>16</v>
      </c>
      <c r="E856">
        <v>23</v>
      </c>
      <c r="F856">
        <v>26</v>
      </c>
      <c r="G856">
        <v>45</v>
      </c>
      <c r="H856" s="1">
        <v>54</v>
      </c>
      <c r="I856">
        <v>0</v>
      </c>
      <c r="J856">
        <v>0</v>
      </c>
      <c r="K856">
        <v>0</v>
      </c>
      <c r="L856">
        <v>1</v>
      </c>
      <c r="M856">
        <v>1</v>
      </c>
      <c r="N856" s="175">
        <v>0</v>
      </c>
    </row>
    <row r="857" spans="1:14">
      <c r="A857" s="4">
        <v>334</v>
      </c>
      <c r="B857">
        <v>13</v>
      </c>
      <c r="C857">
        <v>15</v>
      </c>
      <c r="D857">
        <v>21</v>
      </c>
      <c r="E857">
        <v>29</v>
      </c>
      <c r="F857">
        <v>39</v>
      </c>
      <c r="G857">
        <v>43</v>
      </c>
      <c r="H857" s="1">
        <v>103</v>
      </c>
      <c r="I857">
        <v>0</v>
      </c>
      <c r="J857">
        <v>0</v>
      </c>
      <c r="K857">
        <v>0</v>
      </c>
      <c r="L857">
        <v>0</v>
      </c>
      <c r="M857">
        <v>3</v>
      </c>
      <c r="N857" s="175">
        <v>0</v>
      </c>
    </row>
    <row r="858" spans="1:14">
      <c r="A858" s="4">
        <v>333</v>
      </c>
      <c r="B858">
        <v>5</v>
      </c>
      <c r="C858">
        <v>14</v>
      </c>
      <c r="D858">
        <v>27</v>
      </c>
      <c r="E858">
        <v>30</v>
      </c>
      <c r="F858">
        <v>39</v>
      </c>
      <c r="G858">
        <v>43</v>
      </c>
      <c r="H858" s="1">
        <v>15</v>
      </c>
      <c r="I858">
        <v>0</v>
      </c>
      <c r="J858">
        <v>0</v>
      </c>
      <c r="K858">
        <v>0</v>
      </c>
      <c r="L858">
        <v>0</v>
      </c>
      <c r="M858">
        <v>0</v>
      </c>
      <c r="N858" s="175">
        <v>0</v>
      </c>
    </row>
    <row r="859" spans="1:14">
      <c r="A859" s="4">
        <v>332</v>
      </c>
      <c r="B859">
        <v>16</v>
      </c>
      <c r="C859">
        <v>17</v>
      </c>
      <c r="D859">
        <v>34</v>
      </c>
      <c r="E859">
        <v>36</v>
      </c>
      <c r="F859">
        <v>42</v>
      </c>
      <c r="G859">
        <v>45</v>
      </c>
      <c r="H859" s="1">
        <v>45</v>
      </c>
      <c r="I859">
        <v>0</v>
      </c>
      <c r="J859">
        <v>0</v>
      </c>
      <c r="K859">
        <v>0</v>
      </c>
      <c r="L859">
        <v>0</v>
      </c>
      <c r="M859">
        <v>2</v>
      </c>
      <c r="N859" s="175">
        <v>0</v>
      </c>
    </row>
    <row r="860" spans="1:14">
      <c r="A860" s="4">
        <v>331</v>
      </c>
      <c r="B860">
        <v>4</v>
      </c>
      <c r="C860">
        <v>9</v>
      </c>
      <c r="D860">
        <v>14</v>
      </c>
      <c r="E860">
        <v>26</v>
      </c>
      <c r="F860">
        <v>31</v>
      </c>
      <c r="G860">
        <v>44</v>
      </c>
      <c r="H860" s="1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 s="175">
        <v>0</v>
      </c>
    </row>
    <row r="861" spans="1:14">
      <c r="A861" s="4">
        <v>330</v>
      </c>
      <c r="B861">
        <v>3</v>
      </c>
      <c r="C861">
        <v>4</v>
      </c>
      <c r="D861">
        <v>16</v>
      </c>
      <c r="E861">
        <v>17</v>
      </c>
      <c r="F861">
        <v>19</v>
      </c>
      <c r="G861">
        <v>20</v>
      </c>
      <c r="H861" s="1">
        <v>166</v>
      </c>
      <c r="I861">
        <v>0</v>
      </c>
      <c r="J861">
        <v>0</v>
      </c>
      <c r="K861">
        <v>0</v>
      </c>
      <c r="L861">
        <v>0</v>
      </c>
      <c r="M861">
        <v>1</v>
      </c>
      <c r="N861" s="175">
        <v>0</v>
      </c>
    </row>
    <row r="862" spans="1:14">
      <c r="A862" s="4">
        <v>329</v>
      </c>
      <c r="B862">
        <v>9</v>
      </c>
      <c r="C862">
        <v>17</v>
      </c>
      <c r="D862">
        <v>19</v>
      </c>
      <c r="E862">
        <v>30</v>
      </c>
      <c r="F862">
        <v>35</v>
      </c>
      <c r="G862">
        <v>42</v>
      </c>
      <c r="H862" s="1">
        <v>2</v>
      </c>
      <c r="I862">
        <v>0</v>
      </c>
      <c r="J862">
        <v>0</v>
      </c>
      <c r="K862">
        <v>0</v>
      </c>
      <c r="L862">
        <v>0</v>
      </c>
      <c r="M862">
        <v>0</v>
      </c>
      <c r="N862" s="175">
        <v>0</v>
      </c>
    </row>
    <row r="863" spans="1:14">
      <c r="A863" s="4">
        <v>328</v>
      </c>
      <c r="B863">
        <v>1</v>
      </c>
      <c r="C863">
        <v>6</v>
      </c>
      <c r="D863">
        <v>9</v>
      </c>
      <c r="E863">
        <v>16</v>
      </c>
      <c r="F863">
        <v>17</v>
      </c>
      <c r="G863">
        <v>28</v>
      </c>
      <c r="H863" s="1">
        <v>109</v>
      </c>
      <c r="I863">
        <v>0</v>
      </c>
      <c r="J863">
        <v>0</v>
      </c>
      <c r="K863">
        <v>0</v>
      </c>
      <c r="L863">
        <v>0</v>
      </c>
      <c r="M863">
        <v>2</v>
      </c>
      <c r="N863" s="175">
        <v>0</v>
      </c>
    </row>
    <row r="864" spans="1:14">
      <c r="A864" s="4">
        <v>327</v>
      </c>
      <c r="B864">
        <v>6</v>
      </c>
      <c r="C864">
        <v>12</v>
      </c>
      <c r="D864">
        <v>13</v>
      </c>
      <c r="E864">
        <v>17</v>
      </c>
      <c r="F864">
        <v>32</v>
      </c>
      <c r="G864">
        <v>44</v>
      </c>
      <c r="H864" s="1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 s="175">
        <v>0</v>
      </c>
    </row>
    <row r="865" spans="1:14">
      <c r="A865" s="4">
        <v>326</v>
      </c>
      <c r="B865">
        <v>16</v>
      </c>
      <c r="C865">
        <v>23</v>
      </c>
      <c r="D865">
        <v>25</v>
      </c>
      <c r="E865">
        <v>33</v>
      </c>
      <c r="F865">
        <v>36</v>
      </c>
      <c r="G865">
        <v>39</v>
      </c>
      <c r="H865" s="1">
        <v>182</v>
      </c>
      <c r="I865">
        <v>0</v>
      </c>
      <c r="J865">
        <v>0</v>
      </c>
      <c r="K865">
        <v>0</v>
      </c>
      <c r="L865">
        <v>0</v>
      </c>
      <c r="M865">
        <v>7</v>
      </c>
      <c r="N865" s="175">
        <v>0</v>
      </c>
    </row>
    <row r="866" spans="1:14">
      <c r="A866" s="4">
        <v>325</v>
      </c>
      <c r="B866">
        <v>7</v>
      </c>
      <c r="C866">
        <v>17</v>
      </c>
      <c r="D866">
        <v>20</v>
      </c>
      <c r="E866">
        <v>32</v>
      </c>
      <c r="F866">
        <v>44</v>
      </c>
      <c r="G866">
        <v>45</v>
      </c>
      <c r="H866" s="1">
        <v>175</v>
      </c>
      <c r="I866">
        <v>0</v>
      </c>
      <c r="J866">
        <v>0</v>
      </c>
      <c r="K866">
        <v>0</v>
      </c>
      <c r="L866">
        <v>0</v>
      </c>
      <c r="M866">
        <v>2</v>
      </c>
      <c r="N866" s="175">
        <v>0</v>
      </c>
    </row>
    <row r="867" spans="1:14">
      <c r="A867" s="166">
        <v>324</v>
      </c>
      <c r="B867" s="167">
        <v>2</v>
      </c>
      <c r="C867" s="167">
        <v>4</v>
      </c>
      <c r="D867" s="167">
        <v>21</v>
      </c>
      <c r="E867" s="167">
        <v>25</v>
      </c>
      <c r="F867" s="167">
        <v>33</v>
      </c>
      <c r="G867" s="167">
        <v>36</v>
      </c>
      <c r="H867" s="168">
        <v>77</v>
      </c>
      <c r="I867" s="167">
        <v>1</v>
      </c>
      <c r="J867" s="167">
        <v>0</v>
      </c>
      <c r="K867" s="167">
        <v>0</v>
      </c>
      <c r="L867" s="167">
        <v>4</v>
      </c>
      <c r="M867" s="167">
        <v>17</v>
      </c>
      <c r="N867" s="196">
        <v>1</v>
      </c>
    </row>
    <row r="868" spans="1:14">
      <c r="A868" s="4">
        <v>323</v>
      </c>
      <c r="B868">
        <v>10</v>
      </c>
      <c r="C868">
        <v>14</v>
      </c>
      <c r="D868">
        <v>15</v>
      </c>
      <c r="E868">
        <v>32</v>
      </c>
      <c r="F868">
        <v>36</v>
      </c>
      <c r="G868">
        <v>42</v>
      </c>
      <c r="H868" s="1">
        <v>29</v>
      </c>
      <c r="I868">
        <v>0</v>
      </c>
      <c r="J868">
        <v>0</v>
      </c>
      <c r="K868">
        <v>0</v>
      </c>
      <c r="L868">
        <v>0</v>
      </c>
      <c r="M868">
        <v>1</v>
      </c>
      <c r="N868" s="175">
        <v>0</v>
      </c>
    </row>
    <row r="869" spans="1:14">
      <c r="A869" s="4">
        <v>322</v>
      </c>
      <c r="B869">
        <v>9</v>
      </c>
      <c r="C869">
        <v>18</v>
      </c>
      <c r="D869">
        <v>29</v>
      </c>
      <c r="E869">
        <v>32</v>
      </c>
      <c r="F869">
        <v>38</v>
      </c>
      <c r="G869">
        <v>43</v>
      </c>
      <c r="H869" s="1">
        <v>66</v>
      </c>
      <c r="I869">
        <v>0</v>
      </c>
      <c r="J869">
        <v>0</v>
      </c>
      <c r="K869">
        <v>0</v>
      </c>
      <c r="L869">
        <v>0</v>
      </c>
      <c r="M869">
        <v>1</v>
      </c>
      <c r="N869" s="175">
        <v>0</v>
      </c>
    </row>
    <row r="870" spans="1:14">
      <c r="A870" s="4">
        <v>321</v>
      </c>
      <c r="B870">
        <v>12</v>
      </c>
      <c r="C870">
        <v>18</v>
      </c>
      <c r="D870">
        <v>20</v>
      </c>
      <c r="E870">
        <v>21</v>
      </c>
      <c r="F870">
        <v>25</v>
      </c>
      <c r="G870">
        <v>34</v>
      </c>
      <c r="H870" s="1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 s="175">
        <v>0</v>
      </c>
    </row>
    <row r="871" spans="1:14">
      <c r="A871" s="4">
        <v>320</v>
      </c>
      <c r="B871">
        <v>16</v>
      </c>
      <c r="C871">
        <v>19</v>
      </c>
      <c r="D871">
        <v>23</v>
      </c>
      <c r="E871">
        <v>25</v>
      </c>
      <c r="F871">
        <v>41</v>
      </c>
      <c r="G871">
        <v>45</v>
      </c>
      <c r="H871" s="1">
        <v>60</v>
      </c>
      <c r="I871">
        <v>0</v>
      </c>
      <c r="J871">
        <v>0</v>
      </c>
      <c r="K871">
        <v>0</v>
      </c>
      <c r="L871">
        <v>0</v>
      </c>
      <c r="M871">
        <v>0</v>
      </c>
      <c r="N871" s="175">
        <v>0</v>
      </c>
    </row>
    <row r="872" spans="1:14">
      <c r="A872" s="4">
        <v>319</v>
      </c>
      <c r="B872">
        <v>5</v>
      </c>
      <c r="C872">
        <v>8</v>
      </c>
      <c r="D872">
        <v>22</v>
      </c>
      <c r="E872">
        <v>28</v>
      </c>
      <c r="F872">
        <v>33</v>
      </c>
      <c r="G872">
        <v>42</v>
      </c>
      <c r="H872" s="1">
        <v>29</v>
      </c>
      <c r="I872">
        <v>0</v>
      </c>
      <c r="J872">
        <v>0</v>
      </c>
      <c r="K872">
        <v>0</v>
      </c>
      <c r="L872">
        <v>0</v>
      </c>
      <c r="M872">
        <v>0</v>
      </c>
      <c r="N872" s="175">
        <v>0</v>
      </c>
    </row>
    <row r="873" spans="1:14">
      <c r="A873" s="4">
        <v>318</v>
      </c>
      <c r="B873">
        <v>2</v>
      </c>
      <c r="C873">
        <v>17</v>
      </c>
      <c r="D873">
        <v>19</v>
      </c>
      <c r="E873">
        <v>20</v>
      </c>
      <c r="F873">
        <v>34</v>
      </c>
      <c r="G873">
        <v>45</v>
      </c>
      <c r="H873" s="1">
        <v>64</v>
      </c>
      <c r="I873">
        <v>0</v>
      </c>
      <c r="J873">
        <v>0</v>
      </c>
      <c r="K873">
        <v>0</v>
      </c>
      <c r="L873">
        <v>0</v>
      </c>
      <c r="M873">
        <v>2</v>
      </c>
      <c r="N873" s="175">
        <v>0</v>
      </c>
    </row>
    <row r="874" spans="1:14">
      <c r="A874" s="4">
        <v>317</v>
      </c>
      <c r="B874">
        <v>3</v>
      </c>
      <c r="C874">
        <v>10</v>
      </c>
      <c r="D874">
        <v>11</v>
      </c>
      <c r="E874">
        <v>22</v>
      </c>
      <c r="F874">
        <v>36</v>
      </c>
      <c r="G874">
        <v>39</v>
      </c>
      <c r="H874" s="1">
        <v>174</v>
      </c>
      <c r="I874">
        <v>0</v>
      </c>
      <c r="J874">
        <v>0</v>
      </c>
      <c r="K874">
        <v>0</v>
      </c>
      <c r="L874">
        <v>0</v>
      </c>
      <c r="M874">
        <v>9</v>
      </c>
      <c r="N874" s="175">
        <v>0</v>
      </c>
    </row>
    <row r="875" spans="1:14">
      <c r="A875" s="4">
        <v>316</v>
      </c>
      <c r="B875">
        <v>10</v>
      </c>
      <c r="C875">
        <v>11</v>
      </c>
      <c r="D875">
        <v>21</v>
      </c>
      <c r="E875">
        <v>27</v>
      </c>
      <c r="F875">
        <v>31</v>
      </c>
      <c r="G875">
        <v>39</v>
      </c>
      <c r="H875" s="1">
        <v>7</v>
      </c>
      <c r="I875">
        <v>0</v>
      </c>
      <c r="J875">
        <v>0</v>
      </c>
      <c r="K875">
        <v>0</v>
      </c>
      <c r="L875">
        <v>0</v>
      </c>
      <c r="M875">
        <v>0</v>
      </c>
      <c r="N875" s="175">
        <v>0</v>
      </c>
    </row>
    <row r="876" spans="1:14">
      <c r="A876" s="4">
        <v>315</v>
      </c>
      <c r="B876">
        <v>1</v>
      </c>
      <c r="C876">
        <v>13</v>
      </c>
      <c r="D876">
        <v>33</v>
      </c>
      <c r="E876">
        <v>35</v>
      </c>
      <c r="F876">
        <v>43</v>
      </c>
      <c r="G876">
        <v>45</v>
      </c>
      <c r="H876" s="1">
        <v>15</v>
      </c>
      <c r="I876">
        <v>0</v>
      </c>
      <c r="J876">
        <v>0</v>
      </c>
      <c r="K876">
        <v>0</v>
      </c>
      <c r="L876">
        <v>0</v>
      </c>
      <c r="M876">
        <v>0</v>
      </c>
      <c r="N876" s="175">
        <v>0</v>
      </c>
    </row>
    <row r="877" spans="1:14">
      <c r="A877" s="4">
        <v>314</v>
      </c>
      <c r="B877">
        <v>15</v>
      </c>
      <c r="C877">
        <v>17</v>
      </c>
      <c r="D877">
        <v>19</v>
      </c>
      <c r="E877">
        <v>34</v>
      </c>
      <c r="F877">
        <v>38</v>
      </c>
      <c r="G877">
        <v>41</v>
      </c>
      <c r="H877" s="1">
        <v>14</v>
      </c>
      <c r="I877">
        <v>0</v>
      </c>
      <c r="J877">
        <v>0</v>
      </c>
      <c r="K877">
        <v>0</v>
      </c>
      <c r="L877">
        <v>0</v>
      </c>
      <c r="M877">
        <v>3</v>
      </c>
      <c r="N877" s="175">
        <v>0</v>
      </c>
    </row>
    <row r="878" spans="1:14">
      <c r="A878" s="4">
        <v>313</v>
      </c>
      <c r="B878">
        <v>9</v>
      </c>
      <c r="C878">
        <v>17</v>
      </c>
      <c r="D878">
        <v>34</v>
      </c>
      <c r="E878">
        <v>35</v>
      </c>
      <c r="F878">
        <v>43</v>
      </c>
      <c r="G878">
        <v>45</v>
      </c>
      <c r="H878" s="1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 s="175">
        <v>0</v>
      </c>
    </row>
    <row r="879" spans="1:14">
      <c r="A879" s="4">
        <v>312</v>
      </c>
      <c r="B879">
        <v>2</v>
      </c>
      <c r="C879">
        <v>3</v>
      </c>
      <c r="D879">
        <v>5</v>
      </c>
      <c r="E879">
        <v>6</v>
      </c>
      <c r="F879">
        <v>12</v>
      </c>
      <c r="G879">
        <v>20</v>
      </c>
      <c r="H879" s="1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 s="175">
        <v>0</v>
      </c>
    </row>
    <row r="880" spans="1:14">
      <c r="A880" s="4">
        <v>311</v>
      </c>
      <c r="B880">
        <v>4</v>
      </c>
      <c r="C880">
        <v>12</v>
      </c>
      <c r="D880">
        <v>24</v>
      </c>
      <c r="E880">
        <v>27</v>
      </c>
      <c r="F880">
        <v>28</v>
      </c>
      <c r="G880">
        <v>32</v>
      </c>
      <c r="H880" s="1">
        <v>120</v>
      </c>
      <c r="I880">
        <v>0</v>
      </c>
      <c r="J880">
        <v>0</v>
      </c>
      <c r="K880">
        <v>0</v>
      </c>
      <c r="L880">
        <v>0</v>
      </c>
      <c r="M880">
        <v>1</v>
      </c>
      <c r="N880" s="175">
        <v>0</v>
      </c>
    </row>
    <row r="881" spans="1:14">
      <c r="A881" s="4">
        <v>310</v>
      </c>
      <c r="B881">
        <v>1</v>
      </c>
      <c r="C881">
        <v>5</v>
      </c>
      <c r="D881">
        <v>19</v>
      </c>
      <c r="E881">
        <v>28</v>
      </c>
      <c r="F881">
        <v>34</v>
      </c>
      <c r="G881">
        <v>41</v>
      </c>
      <c r="H881" s="1">
        <v>29</v>
      </c>
      <c r="I881">
        <v>0</v>
      </c>
      <c r="J881">
        <v>0</v>
      </c>
      <c r="K881">
        <v>0</v>
      </c>
      <c r="L881">
        <v>0</v>
      </c>
      <c r="M881">
        <v>1</v>
      </c>
      <c r="N881" s="175">
        <v>0</v>
      </c>
    </row>
    <row r="882" spans="1:14">
      <c r="A882" s="4">
        <v>309</v>
      </c>
      <c r="B882">
        <v>1</v>
      </c>
      <c r="C882">
        <v>2</v>
      </c>
      <c r="D882">
        <v>5</v>
      </c>
      <c r="E882">
        <v>11</v>
      </c>
      <c r="F882">
        <v>18</v>
      </c>
      <c r="G882">
        <v>36</v>
      </c>
      <c r="H882" s="1">
        <v>101</v>
      </c>
      <c r="I882">
        <v>0</v>
      </c>
      <c r="J882">
        <v>0</v>
      </c>
      <c r="K882">
        <v>0</v>
      </c>
      <c r="L882">
        <v>0</v>
      </c>
      <c r="M882">
        <v>0</v>
      </c>
      <c r="N882" s="175">
        <v>0</v>
      </c>
    </row>
    <row r="883" spans="1:14">
      <c r="A883" s="4">
        <v>308</v>
      </c>
      <c r="B883">
        <v>14</v>
      </c>
      <c r="C883">
        <v>15</v>
      </c>
      <c r="D883">
        <v>17</v>
      </c>
      <c r="E883">
        <v>19</v>
      </c>
      <c r="F883">
        <v>37</v>
      </c>
      <c r="G883">
        <v>45</v>
      </c>
      <c r="H883" s="1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 s="175">
        <v>0</v>
      </c>
    </row>
    <row r="884" spans="1:14">
      <c r="A884" s="4">
        <v>307</v>
      </c>
      <c r="B884">
        <v>5</v>
      </c>
      <c r="C884">
        <v>15</v>
      </c>
      <c r="D884">
        <v>21</v>
      </c>
      <c r="E884">
        <v>23</v>
      </c>
      <c r="F884">
        <v>25</v>
      </c>
      <c r="G884">
        <v>45</v>
      </c>
      <c r="H884" s="1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 s="175">
        <v>0</v>
      </c>
    </row>
    <row r="885" spans="1:14">
      <c r="A885" s="4">
        <v>306</v>
      </c>
      <c r="B885">
        <v>4</v>
      </c>
      <c r="C885">
        <v>18</v>
      </c>
      <c r="D885">
        <v>23</v>
      </c>
      <c r="E885">
        <v>30</v>
      </c>
      <c r="F885">
        <v>34</v>
      </c>
      <c r="G885">
        <v>41</v>
      </c>
      <c r="H885" s="1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 s="175">
        <v>0</v>
      </c>
    </row>
    <row r="886" spans="1:14">
      <c r="A886" s="4">
        <v>305</v>
      </c>
      <c r="B886">
        <v>7</v>
      </c>
      <c r="C886">
        <v>8</v>
      </c>
      <c r="D886">
        <v>18</v>
      </c>
      <c r="E886">
        <v>21</v>
      </c>
      <c r="F886">
        <v>23</v>
      </c>
      <c r="G886">
        <v>39</v>
      </c>
      <c r="H886" s="1">
        <v>69</v>
      </c>
      <c r="I886">
        <v>0</v>
      </c>
      <c r="J886">
        <v>0</v>
      </c>
      <c r="K886">
        <v>0</v>
      </c>
      <c r="L886">
        <v>0</v>
      </c>
      <c r="M886">
        <v>0</v>
      </c>
      <c r="N886" s="175">
        <v>0</v>
      </c>
    </row>
    <row r="887" spans="1:14">
      <c r="A887" s="4">
        <v>304</v>
      </c>
      <c r="B887">
        <v>4</v>
      </c>
      <c r="C887">
        <v>10</v>
      </c>
      <c r="D887">
        <v>16</v>
      </c>
      <c r="E887">
        <v>26</v>
      </c>
      <c r="F887">
        <v>33</v>
      </c>
      <c r="G887">
        <v>41</v>
      </c>
      <c r="H887" s="1">
        <v>233</v>
      </c>
      <c r="I887">
        <v>0</v>
      </c>
      <c r="J887">
        <v>0</v>
      </c>
      <c r="K887">
        <v>0</v>
      </c>
      <c r="L887">
        <v>0</v>
      </c>
      <c r="M887">
        <v>7</v>
      </c>
      <c r="N887" s="175">
        <v>0</v>
      </c>
    </row>
    <row r="888" spans="1:14">
      <c r="A888" s="166">
        <v>303</v>
      </c>
      <c r="B888" s="167">
        <v>2</v>
      </c>
      <c r="C888" s="167">
        <v>14</v>
      </c>
      <c r="D888" s="167">
        <v>17</v>
      </c>
      <c r="E888" s="167">
        <v>30</v>
      </c>
      <c r="F888" s="167">
        <v>38</v>
      </c>
      <c r="G888" s="167">
        <v>45</v>
      </c>
      <c r="H888" s="168">
        <v>141</v>
      </c>
      <c r="I888" s="167">
        <v>0</v>
      </c>
      <c r="J888" s="167">
        <v>0</v>
      </c>
      <c r="K888" s="167">
        <v>0</v>
      </c>
      <c r="L888" s="167">
        <v>3</v>
      </c>
      <c r="M888" s="167">
        <v>7</v>
      </c>
      <c r="N888" s="196">
        <v>1</v>
      </c>
    </row>
    <row r="889" spans="1:14">
      <c r="A889" s="4">
        <v>302</v>
      </c>
      <c r="B889">
        <v>13</v>
      </c>
      <c r="C889">
        <v>19</v>
      </c>
      <c r="D889">
        <v>20</v>
      </c>
      <c r="E889">
        <v>32</v>
      </c>
      <c r="F889">
        <v>38</v>
      </c>
      <c r="G889">
        <v>42</v>
      </c>
      <c r="H889" s="1">
        <v>6</v>
      </c>
      <c r="I889">
        <v>0</v>
      </c>
      <c r="J889">
        <v>0</v>
      </c>
      <c r="K889">
        <v>0</v>
      </c>
      <c r="L889">
        <v>0</v>
      </c>
      <c r="M889">
        <v>0</v>
      </c>
      <c r="N889" s="175">
        <v>0</v>
      </c>
    </row>
    <row r="890" spans="1:14">
      <c r="A890" s="4">
        <v>301</v>
      </c>
      <c r="B890">
        <v>7</v>
      </c>
      <c r="C890">
        <v>11</v>
      </c>
      <c r="D890">
        <v>13</v>
      </c>
      <c r="E890">
        <v>33</v>
      </c>
      <c r="F890">
        <v>37</v>
      </c>
      <c r="G890">
        <v>43</v>
      </c>
      <c r="H890" s="1">
        <v>81</v>
      </c>
      <c r="I890">
        <v>0</v>
      </c>
      <c r="J890">
        <v>0</v>
      </c>
      <c r="K890">
        <v>0</v>
      </c>
      <c r="L890">
        <v>0</v>
      </c>
      <c r="M890">
        <v>1</v>
      </c>
      <c r="N890" s="175">
        <v>0</v>
      </c>
    </row>
    <row r="891" spans="1:14">
      <c r="A891" s="4">
        <v>300</v>
      </c>
      <c r="B891">
        <v>7</v>
      </c>
      <c r="C891">
        <v>9</v>
      </c>
      <c r="D891">
        <v>10</v>
      </c>
      <c r="E891">
        <v>12</v>
      </c>
      <c r="F891">
        <v>26</v>
      </c>
      <c r="G891">
        <v>38</v>
      </c>
      <c r="H891" s="1">
        <v>53</v>
      </c>
      <c r="I891">
        <v>0</v>
      </c>
      <c r="J891">
        <v>0</v>
      </c>
      <c r="K891">
        <v>0</v>
      </c>
      <c r="L891">
        <v>0</v>
      </c>
      <c r="M891">
        <v>5</v>
      </c>
      <c r="N891" s="175">
        <v>0</v>
      </c>
    </row>
    <row r="892" spans="1:14">
      <c r="A892" s="4">
        <v>299</v>
      </c>
      <c r="B892">
        <v>1</v>
      </c>
      <c r="C892">
        <v>3</v>
      </c>
      <c r="D892">
        <v>20</v>
      </c>
      <c r="E892">
        <v>25</v>
      </c>
      <c r="F892">
        <v>36</v>
      </c>
      <c r="G892">
        <v>45</v>
      </c>
      <c r="H892" s="1">
        <v>57</v>
      </c>
      <c r="I892">
        <v>0</v>
      </c>
      <c r="J892">
        <v>0</v>
      </c>
      <c r="K892">
        <v>0</v>
      </c>
      <c r="L892">
        <v>0</v>
      </c>
      <c r="M892">
        <v>2</v>
      </c>
      <c r="N892" s="175">
        <v>0</v>
      </c>
    </row>
    <row r="893" spans="1:14">
      <c r="A893" s="4">
        <v>298</v>
      </c>
      <c r="B893">
        <v>5</v>
      </c>
      <c r="C893">
        <v>9</v>
      </c>
      <c r="D893">
        <v>27</v>
      </c>
      <c r="E893">
        <v>29</v>
      </c>
      <c r="F893">
        <v>37</v>
      </c>
      <c r="G893">
        <v>40</v>
      </c>
      <c r="H893" s="1">
        <v>101</v>
      </c>
      <c r="I893">
        <v>0</v>
      </c>
      <c r="J893">
        <v>0</v>
      </c>
      <c r="K893">
        <v>0</v>
      </c>
      <c r="L893">
        <v>0</v>
      </c>
      <c r="M893">
        <v>0</v>
      </c>
      <c r="N893" s="175">
        <v>0</v>
      </c>
    </row>
    <row r="894" spans="1:14">
      <c r="A894" s="4">
        <v>297</v>
      </c>
      <c r="B894">
        <v>6</v>
      </c>
      <c r="C894">
        <v>11</v>
      </c>
      <c r="D894">
        <v>19</v>
      </c>
      <c r="E894">
        <v>20</v>
      </c>
      <c r="F894">
        <v>28</v>
      </c>
      <c r="G894">
        <v>32</v>
      </c>
      <c r="H894" s="1">
        <v>13</v>
      </c>
      <c r="I894">
        <v>0</v>
      </c>
      <c r="J894">
        <v>0</v>
      </c>
      <c r="K894">
        <v>0</v>
      </c>
      <c r="L894">
        <v>0</v>
      </c>
      <c r="M894">
        <v>0</v>
      </c>
      <c r="N894" s="175">
        <v>0</v>
      </c>
    </row>
    <row r="895" spans="1:14">
      <c r="A895" s="4">
        <v>296</v>
      </c>
      <c r="B895">
        <v>3</v>
      </c>
      <c r="C895">
        <v>8</v>
      </c>
      <c r="D895">
        <v>15</v>
      </c>
      <c r="E895">
        <v>27</v>
      </c>
      <c r="F895">
        <v>30</v>
      </c>
      <c r="G895">
        <v>45</v>
      </c>
      <c r="H895" s="1">
        <v>50</v>
      </c>
      <c r="I895">
        <v>0</v>
      </c>
      <c r="J895">
        <v>0</v>
      </c>
      <c r="K895">
        <v>0</v>
      </c>
      <c r="L895">
        <v>0</v>
      </c>
      <c r="M895">
        <v>0</v>
      </c>
      <c r="N895" s="175">
        <v>0</v>
      </c>
    </row>
    <row r="896" spans="1:14">
      <c r="A896" s="4">
        <v>295</v>
      </c>
      <c r="B896">
        <v>1</v>
      </c>
      <c r="C896">
        <v>4</v>
      </c>
      <c r="D896">
        <v>12</v>
      </c>
      <c r="E896">
        <v>16</v>
      </c>
      <c r="F896">
        <v>18</v>
      </c>
      <c r="G896">
        <v>38</v>
      </c>
      <c r="H896" s="1">
        <v>51</v>
      </c>
      <c r="I896">
        <v>0</v>
      </c>
      <c r="J896">
        <v>0</v>
      </c>
      <c r="K896">
        <v>0</v>
      </c>
      <c r="L896">
        <v>0</v>
      </c>
      <c r="M896">
        <v>4</v>
      </c>
      <c r="N896" s="175">
        <v>0</v>
      </c>
    </row>
    <row r="897" spans="1:14">
      <c r="A897" s="4">
        <v>294</v>
      </c>
      <c r="B897">
        <v>6</v>
      </c>
      <c r="C897">
        <v>10</v>
      </c>
      <c r="D897">
        <v>17</v>
      </c>
      <c r="E897">
        <v>30</v>
      </c>
      <c r="F897">
        <v>37</v>
      </c>
      <c r="G897">
        <v>38</v>
      </c>
      <c r="H897" s="1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 s="175">
        <v>0</v>
      </c>
    </row>
    <row r="898" spans="1:14">
      <c r="A898" s="4">
        <v>293</v>
      </c>
      <c r="B898">
        <v>1</v>
      </c>
      <c r="C898">
        <v>9</v>
      </c>
      <c r="D898">
        <v>17</v>
      </c>
      <c r="E898">
        <v>21</v>
      </c>
      <c r="F898">
        <v>29</v>
      </c>
      <c r="G898">
        <v>33</v>
      </c>
      <c r="H898" s="1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 s="175">
        <v>0</v>
      </c>
    </row>
    <row r="899" spans="1:14">
      <c r="A899" s="4">
        <v>292</v>
      </c>
      <c r="B899">
        <v>17</v>
      </c>
      <c r="C899">
        <v>18</v>
      </c>
      <c r="D899">
        <v>31</v>
      </c>
      <c r="E899">
        <v>32</v>
      </c>
      <c r="F899">
        <v>33</v>
      </c>
      <c r="G899">
        <v>34</v>
      </c>
      <c r="H899" s="1">
        <v>89</v>
      </c>
      <c r="I899">
        <v>0</v>
      </c>
      <c r="J899">
        <v>0</v>
      </c>
      <c r="K899">
        <v>0</v>
      </c>
      <c r="L899">
        <v>0</v>
      </c>
      <c r="M899">
        <v>1</v>
      </c>
      <c r="N899" s="175">
        <v>0</v>
      </c>
    </row>
    <row r="900" spans="1:14">
      <c r="A900" s="4">
        <v>291</v>
      </c>
      <c r="B900">
        <v>3</v>
      </c>
      <c r="C900">
        <v>7</v>
      </c>
      <c r="D900">
        <v>8</v>
      </c>
      <c r="E900">
        <v>18</v>
      </c>
      <c r="F900">
        <v>20</v>
      </c>
      <c r="G900">
        <v>42</v>
      </c>
      <c r="H900" s="1">
        <v>46</v>
      </c>
      <c r="I900">
        <v>0</v>
      </c>
      <c r="J900">
        <v>0</v>
      </c>
      <c r="K900">
        <v>0</v>
      </c>
      <c r="L900">
        <v>0</v>
      </c>
      <c r="M900">
        <v>1</v>
      </c>
      <c r="N900" s="175">
        <v>0</v>
      </c>
    </row>
    <row r="901" spans="1:14">
      <c r="A901" s="4">
        <v>290</v>
      </c>
      <c r="B901">
        <v>8</v>
      </c>
      <c r="C901">
        <v>13</v>
      </c>
      <c r="D901">
        <v>18</v>
      </c>
      <c r="E901">
        <v>32</v>
      </c>
      <c r="F901">
        <v>39</v>
      </c>
      <c r="G901">
        <v>45</v>
      </c>
      <c r="H901" s="1">
        <v>103</v>
      </c>
      <c r="I901">
        <v>0</v>
      </c>
      <c r="J901">
        <v>0</v>
      </c>
      <c r="K901">
        <v>0</v>
      </c>
      <c r="L901">
        <v>0</v>
      </c>
      <c r="M901">
        <v>3</v>
      </c>
      <c r="N901" s="175">
        <v>0</v>
      </c>
    </row>
    <row r="902" spans="1:14">
      <c r="A902" s="166">
        <v>289</v>
      </c>
      <c r="B902" s="167">
        <v>3</v>
      </c>
      <c r="C902" s="167">
        <v>14</v>
      </c>
      <c r="D902" s="167">
        <v>33</v>
      </c>
      <c r="E902" s="167">
        <v>37</v>
      </c>
      <c r="F902" s="167">
        <v>38</v>
      </c>
      <c r="G902" s="167">
        <v>42</v>
      </c>
      <c r="H902" s="168">
        <v>184</v>
      </c>
      <c r="I902" s="167">
        <v>1</v>
      </c>
      <c r="J902" s="167">
        <v>0</v>
      </c>
      <c r="K902" s="167">
        <v>0</v>
      </c>
      <c r="L902" s="167">
        <v>4</v>
      </c>
      <c r="M902" s="167">
        <v>17</v>
      </c>
      <c r="N902" s="196">
        <v>1</v>
      </c>
    </row>
    <row r="903" spans="1:14">
      <c r="A903" s="4">
        <v>288</v>
      </c>
      <c r="B903">
        <v>1</v>
      </c>
      <c r="C903">
        <v>12</v>
      </c>
      <c r="D903">
        <v>17</v>
      </c>
      <c r="E903">
        <v>28</v>
      </c>
      <c r="F903">
        <v>35</v>
      </c>
      <c r="G903">
        <v>41</v>
      </c>
      <c r="H903" s="1">
        <v>60</v>
      </c>
      <c r="I903">
        <v>0</v>
      </c>
      <c r="J903">
        <v>0</v>
      </c>
      <c r="K903">
        <v>0</v>
      </c>
      <c r="L903">
        <v>0</v>
      </c>
      <c r="M903">
        <v>4</v>
      </c>
      <c r="N903" s="175">
        <v>0</v>
      </c>
    </row>
    <row r="904" spans="1:14">
      <c r="A904" s="4">
        <v>287</v>
      </c>
      <c r="B904">
        <v>6</v>
      </c>
      <c r="C904">
        <v>12</v>
      </c>
      <c r="D904">
        <v>24</v>
      </c>
      <c r="E904">
        <v>27</v>
      </c>
      <c r="F904">
        <v>35</v>
      </c>
      <c r="G904">
        <v>37</v>
      </c>
      <c r="H904" s="1">
        <v>167</v>
      </c>
      <c r="I904">
        <v>0</v>
      </c>
      <c r="J904">
        <v>0</v>
      </c>
      <c r="K904">
        <v>0</v>
      </c>
      <c r="L904">
        <v>0</v>
      </c>
      <c r="M904">
        <v>4</v>
      </c>
      <c r="N904" s="175">
        <v>0</v>
      </c>
    </row>
    <row r="905" spans="1:14">
      <c r="A905" s="4">
        <v>286</v>
      </c>
      <c r="B905">
        <v>1</v>
      </c>
      <c r="C905">
        <v>15</v>
      </c>
      <c r="D905">
        <v>19</v>
      </c>
      <c r="E905">
        <v>40</v>
      </c>
      <c r="F905">
        <v>42</v>
      </c>
      <c r="G905">
        <v>44</v>
      </c>
      <c r="H905" s="1">
        <v>12</v>
      </c>
      <c r="I905">
        <v>0</v>
      </c>
      <c r="J905">
        <v>0</v>
      </c>
      <c r="K905">
        <v>0</v>
      </c>
      <c r="L905">
        <v>0</v>
      </c>
      <c r="M905">
        <v>1</v>
      </c>
      <c r="N905" s="175">
        <v>0</v>
      </c>
    </row>
    <row r="906" spans="1:14">
      <c r="A906" s="4">
        <v>285</v>
      </c>
      <c r="B906">
        <v>13</v>
      </c>
      <c r="C906">
        <v>33</v>
      </c>
      <c r="D906">
        <v>37</v>
      </c>
      <c r="E906">
        <v>40</v>
      </c>
      <c r="F906">
        <v>41</v>
      </c>
      <c r="G906">
        <v>45</v>
      </c>
      <c r="H906" s="1">
        <v>42</v>
      </c>
      <c r="I906">
        <v>0</v>
      </c>
      <c r="J906">
        <v>0</v>
      </c>
      <c r="K906">
        <v>0</v>
      </c>
      <c r="L906">
        <v>0</v>
      </c>
      <c r="M906">
        <v>0</v>
      </c>
      <c r="N906" s="175">
        <v>0</v>
      </c>
    </row>
    <row r="907" spans="1:14">
      <c r="A907" s="4">
        <v>284</v>
      </c>
      <c r="B907">
        <v>2</v>
      </c>
      <c r="C907">
        <v>7</v>
      </c>
      <c r="D907">
        <v>15</v>
      </c>
      <c r="E907">
        <v>24</v>
      </c>
      <c r="F907">
        <v>30</v>
      </c>
      <c r="G907">
        <v>45</v>
      </c>
      <c r="H907" s="1">
        <v>41</v>
      </c>
      <c r="I907">
        <v>0</v>
      </c>
      <c r="J907">
        <v>0</v>
      </c>
      <c r="K907">
        <v>1</v>
      </c>
      <c r="L907">
        <v>0</v>
      </c>
      <c r="M907">
        <v>0</v>
      </c>
      <c r="N907" s="175">
        <v>0</v>
      </c>
    </row>
    <row r="908" spans="1:14">
      <c r="A908" s="4">
        <v>283</v>
      </c>
      <c r="B908">
        <v>6</v>
      </c>
      <c r="C908">
        <v>8</v>
      </c>
      <c r="D908">
        <v>18</v>
      </c>
      <c r="E908">
        <v>31</v>
      </c>
      <c r="F908">
        <v>38</v>
      </c>
      <c r="G908">
        <v>45</v>
      </c>
      <c r="H908" s="1">
        <v>73</v>
      </c>
      <c r="I908">
        <v>0</v>
      </c>
      <c r="J908">
        <v>0</v>
      </c>
      <c r="K908">
        <v>0</v>
      </c>
      <c r="L908">
        <v>0</v>
      </c>
      <c r="M908">
        <v>1</v>
      </c>
      <c r="N908" s="175">
        <v>0</v>
      </c>
    </row>
    <row r="909" spans="1:14">
      <c r="A909" s="4">
        <v>282</v>
      </c>
      <c r="B909">
        <v>2</v>
      </c>
      <c r="C909">
        <v>5</v>
      </c>
      <c r="D909">
        <v>10</v>
      </c>
      <c r="E909">
        <v>18</v>
      </c>
      <c r="F909">
        <v>31</v>
      </c>
      <c r="G909">
        <v>32</v>
      </c>
      <c r="H909" s="1">
        <v>28</v>
      </c>
      <c r="I909">
        <v>0</v>
      </c>
      <c r="J909">
        <v>0</v>
      </c>
      <c r="K909">
        <v>0</v>
      </c>
      <c r="L909">
        <v>0</v>
      </c>
      <c r="M909">
        <v>0</v>
      </c>
      <c r="N909" s="175">
        <v>0</v>
      </c>
    </row>
    <row r="910" spans="1:14">
      <c r="A910" s="4">
        <v>281</v>
      </c>
      <c r="B910">
        <v>1</v>
      </c>
      <c r="C910">
        <v>3</v>
      </c>
      <c r="D910">
        <v>4</v>
      </c>
      <c r="E910">
        <v>6</v>
      </c>
      <c r="F910">
        <v>14</v>
      </c>
      <c r="G910">
        <v>41</v>
      </c>
      <c r="H910" s="1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 s="175">
        <v>0</v>
      </c>
    </row>
    <row r="911" spans="1:14">
      <c r="A911" s="4">
        <v>280</v>
      </c>
      <c r="B911">
        <v>10</v>
      </c>
      <c r="C911">
        <v>11</v>
      </c>
      <c r="D911">
        <v>23</v>
      </c>
      <c r="E911">
        <v>24</v>
      </c>
      <c r="F911">
        <v>36</v>
      </c>
      <c r="G911">
        <v>37</v>
      </c>
      <c r="H911" s="1">
        <v>132</v>
      </c>
      <c r="I911">
        <v>0</v>
      </c>
      <c r="J911">
        <v>0</v>
      </c>
      <c r="K911">
        <v>0</v>
      </c>
      <c r="L911">
        <v>0</v>
      </c>
      <c r="M911">
        <v>1</v>
      </c>
      <c r="N911" s="175">
        <v>0</v>
      </c>
    </row>
    <row r="912" spans="1:14">
      <c r="A912" s="4">
        <v>279</v>
      </c>
      <c r="B912">
        <v>7</v>
      </c>
      <c r="C912">
        <v>16</v>
      </c>
      <c r="D912">
        <v>31</v>
      </c>
      <c r="E912">
        <v>36</v>
      </c>
      <c r="F912">
        <v>37</v>
      </c>
      <c r="G912">
        <v>38</v>
      </c>
      <c r="H912" s="1">
        <v>29</v>
      </c>
      <c r="I912">
        <v>0</v>
      </c>
      <c r="J912">
        <v>0</v>
      </c>
      <c r="K912">
        <v>0</v>
      </c>
      <c r="L912">
        <v>0</v>
      </c>
      <c r="M912">
        <v>3</v>
      </c>
      <c r="N912" s="175">
        <v>0</v>
      </c>
    </row>
    <row r="913" spans="1:14">
      <c r="A913" s="4">
        <v>278</v>
      </c>
      <c r="B913">
        <v>3</v>
      </c>
      <c r="C913">
        <v>11</v>
      </c>
      <c r="D913">
        <v>37</v>
      </c>
      <c r="E913">
        <v>39</v>
      </c>
      <c r="F913">
        <v>41</v>
      </c>
      <c r="G913">
        <v>43</v>
      </c>
      <c r="H913" s="1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 s="175">
        <v>0</v>
      </c>
    </row>
    <row r="914" spans="1:14">
      <c r="A914" s="4">
        <v>277</v>
      </c>
      <c r="B914">
        <v>10</v>
      </c>
      <c r="C914">
        <v>12</v>
      </c>
      <c r="D914">
        <v>13</v>
      </c>
      <c r="E914">
        <v>15</v>
      </c>
      <c r="F914">
        <v>25</v>
      </c>
      <c r="G914">
        <v>29</v>
      </c>
      <c r="H914" s="1">
        <v>130</v>
      </c>
      <c r="I914">
        <v>0</v>
      </c>
      <c r="J914">
        <v>0</v>
      </c>
      <c r="K914">
        <v>0</v>
      </c>
      <c r="L914">
        <v>1</v>
      </c>
      <c r="M914">
        <v>2</v>
      </c>
      <c r="N914" s="175">
        <v>0</v>
      </c>
    </row>
    <row r="915" spans="1:14">
      <c r="A915" s="4">
        <v>276</v>
      </c>
      <c r="B915">
        <v>4</v>
      </c>
      <c r="C915">
        <v>15</v>
      </c>
      <c r="D915">
        <v>21</v>
      </c>
      <c r="E915">
        <v>33</v>
      </c>
      <c r="F915">
        <v>39</v>
      </c>
      <c r="G915">
        <v>41</v>
      </c>
      <c r="H915" s="1">
        <v>11</v>
      </c>
      <c r="I915">
        <v>0</v>
      </c>
      <c r="J915">
        <v>0</v>
      </c>
      <c r="K915">
        <v>0</v>
      </c>
      <c r="L915">
        <v>0</v>
      </c>
      <c r="M915">
        <v>0</v>
      </c>
      <c r="N915" s="175">
        <v>0</v>
      </c>
    </row>
    <row r="916" spans="1:14">
      <c r="A916" s="4">
        <v>275</v>
      </c>
      <c r="B916">
        <v>14</v>
      </c>
      <c r="C916">
        <v>19</v>
      </c>
      <c r="D916">
        <v>20</v>
      </c>
      <c r="E916">
        <v>35</v>
      </c>
      <c r="F916">
        <v>38</v>
      </c>
      <c r="G916">
        <v>40</v>
      </c>
      <c r="H916" s="1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 s="175">
        <v>0</v>
      </c>
    </row>
    <row r="917" spans="1:14">
      <c r="A917" s="4">
        <v>274</v>
      </c>
      <c r="B917">
        <v>13</v>
      </c>
      <c r="C917">
        <v>14</v>
      </c>
      <c r="D917">
        <v>15</v>
      </c>
      <c r="E917">
        <v>26</v>
      </c>
      <c r="F917">
        <v>35</v>
      </c>
      <c r="G917">
        <v>39</v>
      </c>
      <c r="H917" s="1">
        <v>18</v>
      </c>
      <c r="I917">
        <v>0</v>
      </c>
      <c r="J917">
        <v>0</v>
      </c>
      <c r="K917">
        <v>0</v>
      </c>
      <c r="L917">
        <v>0</v>
      </c>
      <c r="M917">
        <v>0</v>
      </c>
      <c r="N917" s="175">
        <v>0</v>
      </c>
    </row>
    <row r="918" spans="1:14">
      <c r="A918" s="4">
        <v>273</v>
      </c>
      <c r="B918">
        <v>1</v>
      </c>
      <c r="C918">
        <v>8</v>
      </c>
      <c r="D918">
        <v>24</v>
      </c>
      <c r="E918">
        <v>31</v>
      </c>
      <c r="F918">
        <v>34</v>
      </c>
      <c r="G918">
        <v>44</v>
      </c>
      <c r="H918" s="1">
        <v>36</v>
      </c>
      <c r="I918">
        <v>0</v>
      </c>
      <c r="J918">
        <v>0</v>
      </c>
      <c r="K918">
        <v>0</v>
      </c>
      <c r="L918">
        <v>0</v>
      </c>
      <c r="M918">
        <v>0</v>
      </c>
      <c r="N918" s="175">
        <v>0</v>
      </c>
    </row>
    <row r="919" spans="1:14">
      <c r="A919" s="4">
        <v>272</v>
      </c>
      <c r="B919">
        <v>7</v>
      </c>
      <c r="C919">
        <v>9</v>
      </c>
      <c r="D919">
        <v>12</v>
      </c>
      <c r="E919">
        <v>27</v>
      </c>
      <c r="F919">
        <v>39</v>
      </c>
      <c r="G919">
        <v>43</v>
      </c>
      <c r="H919" s="1">
        <v>64</v>
      </c>
      <c r="I919">
        <v>0</v>
      </c>
      <c r="J919">
        <v>0</v>
      </c>
      <c r="K919">
        <v>0</v>
      </c>
      <c r="L919">
        <v>0</v>
      </c>
      <c r="M919">
        <v>3</v>
      </c>
      <c r="N919" s="175">
        <v>0</v>
      </c>
    </row>
    <row r="920" spans="1:14">
      <c r="A920" s="4">
        <v>271</v>
      </c>
      <c r="B920">
        <v>3</v>
      </c>
      <c r="C920">
        <v>8</v>
      </c>
      <c r="D920">
        <v>9</v>
      </c>
      <c r="E920">
        <v>27</v>
      </c>
      <c r="F920">
        <v>29</v>
      </c>
      <c r="G920">
        <v>40</v>
      </c>
      <c r="H920" s="1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 s="175">
        <v>0</v>
      </c>
    </row>
    <row r="921" spans="1:14">
      <c r="A921" s="4">
        <v>270</v>
      </c>
      <c r="B921">
        <v>5</v>
      </c>
      <c r="C921">
        <v>9</v>
      </c>
      <c r="D921">
        <v>12</v>
      </c>
      <c r="E921">
        <v>20</v>
      </c>
      <c r="F921">
        <v>21</v>
      </c>
      <c r="G921">
        <v>26</v>
      </c>
      <c r="H921" s="1">
        <v>18</v>
      </c>
      <c r="I921">
        <v>0</v>
      </c>
      <c r="J921">
        <v>0</v>
      </c>
      <c r="K921">
        <v>0</v>
      </c>
      <c r="L921">
        <v>0</v>
      </c>
      <c r="M921">
        <v>1</v>
      </c>
      <c r="N921" s="175">
        <v>0</v>
      </c>
    </row>
    <row r="922" spans="1:14">
      <c r="A922" s="4">
        <v>269</v>
      </c>
      <c r="B922">
        <v>5</v>
      </c>
      <c r="C922">
        <v>18</v>
      </c>
      <c r="D922">
        <v>20</v>
      </c>
      <c r="E922">
        <v>36</v>
      </c>
      <c r="F922">
        <v>42</v>
      </c>
      <c r="G922">
        <v>43</v>
      </c>
      <c r="H922" s="1">
        <v>64</v>
      </c>
      <c r="I922">
        <v>0</v>
      </c>
      <c r="J922">
        <v>0</v>
      </c>
      <c r="K922">
        <v>0</v>
      </c>
      <c r="L922">
        <v>0</v>
      </c>
      <c r="M922">
        <v>1</v>
      </c>
      <c r="N922" s="175">
        <v>0</v>
      </c>
    </row>
    <row r="923" spans="1:14">
      <c r="A923" s="4">
        <v>268</v>
      </c>
      <c r="B923">
        <v>3</v>
      </c>
      <c r="C923">
        <v>10</v>
      </c>
      <c r="D923">
        <v>19</v>
      </c>
      <c r="E923">
        <v>24</v>
      </c>
      <c r="F923">
        <v>32</v>
      </c>
      <c r="G923">
        <v>45</v>
      </c>
      <c r="H923" s="1">
        <v>100</v>
      </c>
      <c r="I923">
        <v>0</v>
      </c>
      <c r="J923">
        <v>0</v>
      </c>
      <c r="K923">
        <v>0</v>
      </c>
      <c r="L923">
        <v>1</v>
      </c>
      <c r="M923">
        <v>4</v>
      </c>
      <c r="N923" s="175">
        <v>0</v>
      </c>
    </row>
    <row r="924" spans="1:14">
      <c r="A924" s="4">
        <v>267</v>
      </c>
      <c r="B924">
        <v>7</v>
      </c>
      <c r="C924">
        <v>8</v>
      </c>
      <c r="D924">
        <v>24</v>
      </c>
      <c r="E924">
        <v>34</v>
      </c>
      <c r="F924">
        <v>36</v>
      </c>
      <c r="G924">
        <v>41</v>
      </c>
      <c r="H924" s="1">
        <v>37</v>
      </c>
      <c r="I924">
        <v>0</v>
      </c>
      <c r="J924">
        <v>0</v>
      </c>
      <c r="K924">
        <v>0</v>
      </c>
      <c r="L924">
        <v>0</v>
      </c>
      <c r="M924">
        <v>1</v>
      </c>
      <c r="N924" s="175">
        <v>0</v>
      </c>
    </row>
    <row r="925" spans="1:14">
      <c r="A925" s="4">
        <v>266</v>
      </c>
      <c r="B925">
        <v>3</v>
      </c>
      <c r="C925">
        <v>4</v>
      </c>
      <c r="D925">
        <v>9</v>
      </c>
      <c r="E925">
        <v>11</v>
      </c>
      <c r="F925">
        <v>22</v>
      </c>
      <c r="G925">
        <v>42</v>
      </c>
      <c r="H925" s="1">
        <v>20</v>
      </c>
      <c r="I925">
        <v>0</v>
      </c>
      <c r="J925">
        <v>0</v>
      </c>
      <c r="K925">
        <v>0</v>
      </c>
      <c r="L925">
        <v>0</v>
      </c>
      <c r="M925">
        <v>0</v>
      </c>
      <c r="N925" s="175">
        <v>0</v>
      </c>
    </row>
    <row r="926" spans="1:14">
      <c r="A926" s="4">
        <v>265</v>
      </c>
      <c r="B926">
        <v>5</v>
      </c>
      <c r="C926">
        <v>9</v>
      </c>
      <c r="D926">
        <v>34</v>
      </c>
      <c r="E926">
        <v>37</v>
      </c>
      <c r="F926">
        <v>38</v>
      </c>
      <c r="G926">
        <v>39</v>
      </c>
      <c r="H926" s="1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 s="175">
        <v>0</v>
      </c>
    </row>
    <row r="927" spans="1:14">
      <c r="A927" s="4">
        <v>264</v>
      </c>
      <c r="B927">
        <v>9</v>
      </c>
      <c r="C927">
        <v>16</v>
      </c>
      <c r="D927">
        <v>27</v>
      </c>
      <c r="E927">
        <v>36</v>
      </c>
      <c r="F927">
        <v>41</v>
      </c>
      <c r="G927">
        <v>44</v>
      </c>
      <c r="H927" s="1">
        <v>113</v>
      </c>
      <c r="I927">
        <v>0</v>
      </c>
      <c r="J927">
        <v>0</v>
      </c>
      <c r="K927">
        <v>0</v>
      </c>
      <c r="L927">
        <v>0</v>
      </c>
      <c r="M927">
        <v>3</v>
      </c>
      <c r="N927" s="175">
        <v>0</v>
      </c>
    </row>
    <row r="928" spans="1:14">
      <c r="A928" s="4">
        <v>263</v>
      </c>
      <c r="B928">
        <v>1</v>
      </c>
      <c r="C928">
        <v>27</v>
      </c>
      <c r="D928">
        <v>28</v>
      </c>
      <c r="E928">
        <v>32</v>
      </c>
      <c r="F928">
        <v>37</v>
      </c>
      <c r="G928">
        <v>40</v>
      </c>
      <c r="H928" s="1">
        <v>46</v>
      </c>
      <c r="I928">
        <v>0</v>
      </c>
      <c r="J928">
        <v>0</v>
      </c>
      <c r="K928">
        <v>0</v>
      </c>
      <c r="L928">
        <v>0</v>
      </c>
      <c r="M928">
        <v>1</v>
      </c>
      <c r="N928" s="175">
        <v>0</v>
      </c>
    </row>
    <row r="929" spans="1:14">
      <c r="A929" s="4">
        <v>262</v>
      </c>
      <c r="B929">
        <v>9</v>
      </c>
      <c r="C929">
        <v>12</v>
      </c>
      <c r="D929">
        <v>24</v>
      </c>
      <c r="E929">
        <v>25</v>
      </c>
      <c r="F929">
        <v>29</v>
      </c>
      <c r="G929">
        <v>31</v>
      </c>
      <c r="H929" s="1">
        <v>65</v>
      </c>
      <c r="I929">
        <v>0</v>
      </c>
      <c r="J929">
        <v>0</v>
      </c>
      <c r="K929">
        <v>0</v>
      </c>
      <c r="L929">
        <v>0</v>
      </c>
      <c r="M929">
        <v>1</v>
      </c>
      <c r="N929" s="175">
        <v>0</v>
      </c>
    </row>
    <row r="930" spans="1:14">
      <c r="A930" s="4">
        <v>261</v>
      </c>
      <c r="B930">
        <v>6</v>
      </c>
      <c r="C930">
        <v>11</v>
      </c>
      <c r="D930">
        <v>16</v>
      </c>
      <c r="E930">
        <v>18</v>
      </c>
      <c r="F930">
        <v>31</v>
      </c>
      <c r="G930">
        <v>43</v>
      </c>
      <c r="H930" s="1">
        <v>63</v>
      </c>
      <c r="I930">
        <v>0</v>
      </c>
      <c r="J930">
        <v>0</v>
      </c>
      <c r="K930">
        <v>0</v>
      </c>
      <c r="L930">
        <v>0</v>
      </c>
      <c r="M930">
        <v>2</v>
      </c>
      <c r="N930" s="175">
        <v>0</v>
      </c>
    </row>
    <row r="931" spans="1:14">
      <c r="A931" s="4">
        <v>260</v>
      </c>
      <c r="B931">
        <v>7</v>
      </c>
      <c r="C931">
        <v>12</v>
      </c>
      <c r="D931">
        <v>15</v>
      </c>
      <c r="E931">
        <v>24</v>
      </c>
      <c r="F931">
        <v>37</v>
      </c>
      <c r="G931">
        <v>40</v>
      </c>
      <c r="H931" s="1">
        <v>1</v>
      </c>
      <c r="I931">
        <v>0</v>
      </c>
      <c r="J931">
        <v>0</v>
      </c>
      <c r="K931">
        <v>0</v>
      </c>
      <c r="L931">
        <v>0</v>
      </c>
      <c r="M931">
        <v>0</v>
      </c>
      <c r="N931" s="175">
        <v>0</v>
      </c>
    </row>
    <row r="932" spans="1:14">
      <c r="A932" s="4">
        <v>259</v>
      </c>
      <c r="B932">
        <v>4</v>
      </c>
      <c r="C932">
        <v>5</v>
      </c>
      <c r="D932">
        <v>14</v>
      </c>
      <c r="E932">
        <v>35</v>
      </c>
      <c r="F932">
        <v>42</v>
      </c>
      <c r="G932">
        <v>45</v>
      </c>
      <c r="H932" s="1">
        <v>80</v>
      </c>
      <c r="I932">
        <v>0</v>
      </c>
      <c r="J932">
        <v>0</v>
      </c>
      <c r="K932">
        <v>0</v>
      </c>
      <c r="L932">
        <v>0</v>
      </c>
      <c r="M932">
        <v>0</v>
      </c>
      <c r="N932" s="175">
        <v>0</v>
      </c>
    </row>
    <row r="933" spans="1:14">
      <c r="A933" s="4">
        <v>258</v>
      </c>
      <c r="B933">
        <v>14</v>
      </c>
      <c r="C933">
        <v>27</v>
      </c>
      <c r="D933">
        <v>30</v>
      </c>
      <c r="E933">
        <v>31</v>
      </c>
      <c r="F933">
        <v>38</v>
      </c>
      <c r="G933">
        <v>40</v>
      </c>
      <c r="H933" s="1">
        <v>233</v>
      </c>
      <c r="I933">
        <v>0</v>
      </c>
      <c r="J933">
        <v>0</v>
      </c>
      <c r="K933">
        <v>0</v>
      </c>
      <c r="L933">
        <v>0</v>
      </c>
      <c r="M933">
        <v>7</v>
      </c>
      <c r="N933" s="175">
        <v>0</v>
      </c>
    </row>
    <row r="934" spans="1:14">
      <c r="A934" s="4">
        <v>257</v>
      </c>
      <c r="B934">
        <v>6</v>
      </c>
      <c r="C934">
        <v>13</v>
      </c>
      <c r="D934">
        <v>27</v>
      </c>
      <c r="E934">
        <v>31</v>
      </c>
      <c r="F934">
        <v>32</v>
      </c>
      <c r="G934">
        <v>37</v>
      </c>
      <c r="H934" s="1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 s="175">
        <v>0</v>
      </c>
    </row>
    <row r="935" spans="1:14">
      <c r="A935" s="4">
        <v>256</v>
      </c>
      <c r="B935">
        <v>4</v>
      </c>
      <c r="C935">
        <v>11</v>
      </c>
      <c r="D935">
        <v>14</v>
      </c>
      <c r="E935">
        <v>21</v>
      </c>
      <c r="F935">
        <v>23</v>
      </c>
      <c r="G935">
        <v>43</v>
      </c>
      <c r="H935" s="1">
        <v>27</v>
      </c>
      <c r="I935">
        <v>0</v>
      </c>
      <c r="J935">
        <v>0</v>
      </c>
      <c r="K935">
        <v>0</v>
      </c>
      <c r="L935">
        <v>0</v>
      </c>
      <c r="M935">
        <v>0</v>
      </c>
      <c r="N935" s="175">
        <v>0</v>
      </c>
    </row>
    <row r="936" spans="1:14">
      <c r="A936" s="4">
        <v>255</v>
      </c>
      <c r="B936">
        <v>1</v>
      </c>
      <c r="C936">
        <v>5</v>
      </c>
      <c r="D936">
        <v>6</v>
      </c>
      <c r="E936">
        <v>24</v>
      </c>
      <c r="F936">
        <v>27</v>
      </c>
      <c r="G936">
        <v>42</v>
      </c>
      <c r="H936" s="1">
        <v>3</v>
      </c>
      <c r="I936">
        <v>0</v>
      </c>
      <c r="J936">
        <v>0</v>
      </c>
      <c r="K936">
        <v>0</v>
      </c>
      <c r="L936">
        <v>0</v>
      </c>
      <c r="M936">
        <v>0</v>
      </c>
      <c r="N936" s="175">
        <v>0</v>
      </c>
    </row>
    <row r="937" spans="1:14">
      <c r="A937" s="4">
        <v>254</v>
      </c>
      <c r="B937">
        <v>1</v>
      </c>
      <c r="C937">
        <v>5</v>
      </c>
      <c r="D937">
        <v>19</v>
      </c>
      <c r="E937">
        <v>20</v>
      </c>
      <c r="F937">
        <v>24</v>
      </c>
      <c r="G937">
        <v>30</v>
      </c>
      <c r="H937" s="1">
        <v>222</v>
      </c>
      <c r="I937">
        <v>0</v>
      </c>
      <c r="J937">
        <v>0</v>
      </c>
      <c r="K937">
        <v>0</v>
      </c>
      <c r="L937">
        <v>0</v>
      </c>
      <c r="M937">
        <v>2</v>
      </c>
      <c r="N937" s="175">
        <v>0</v>
      </c>
    </row>
    <row r="938" spans="1:14">
      <c r="A938" s="4">
        <v>253</v>
      </c>
      <c r="B938">
        <v>8</v>
      </c>
      <c r="C938">
        <v>19</v>
      </c>
      <c r="D938">
        <v>25</v>
      </c>
      <c r="E938">
        <v>31</v>
      </c>
      <c r="F938">
        <v>34</v>
      </c>
      <c r="G938">
        <v>36</v>
      </c>
      <c r="H938" s="1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 s="175">
        <v>0</v>
      </c>
    </row>
    <row r="939" spans="1:14">
      <c r="A939" s="4">
        <v>252</v>
      </c>
      <c r="B939">
        <v>14</v>
      </c>
      <c r="C939">
        <v>23</v>
      </c>
      <c r="D939">
        <v>26</v>
      </c>
      <c r="E939">
        <v>31</v>
      </c>
      <c r="F939">
        <v>39</v>
      </c>
      <c r="G939">
        <v>45</v>
      </c>
      <c r="H939" s="1">
        <v>43</v>
      </c>
      <c r="I939">
        <v>0</v>
      </c>
      <c r="J939">
        <v>0</v>
      </c>
      <c r="K939">
        <v>0</v>
      </c>
      <c r="L939">
        <v>0</v>
      </c>
      <c r="M939">
        <v>0</v>
      </c>
      <c r="N939" s="175">
        <v>0</v>
      </c>
    </row>
    <row r="940" spans="1:14">
      <c r="A940" s="4">
        <v>251</v>
      </c>
      <c r="B940">
        <v>6</v>
      </c>
      <c r="C940">
        <v>7</v>
      </c>
      <c r="D940">
        <v>19</v>
      </c>
      <c r="E940">
        <v>25</v>
      </c>
      <c r="F940">
        <v>28</v>
      </c>
      <c r="G940">
        <v>38</v>
      </c>
      <c r="H940" s="1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 s="175">
        <v>0</v>
      </c>
    </row>
    <row r="941" spans="1:14">
      <c r="A941" s="4">
        <v>250</v>
      </c>
      <c r="B941">
        <v>19</v>
      </c>
      <c r="C941">
        <v>23</v>
      </c>
      <c r="D941">
        <v>30</v>
      </c>
      <c r="E941">
        <v>37</v>
      </c>
      <c r="F941">
        <v>43</v>
      </c>
      <c r="G941">
        <v>45</v>
      </c>
      <c r="H941" s="1">
        <v>173</v>
      </c>
      <c r="I941">
        <v>0</v>
      </c>
      <c r="J941">
        <v>0</v>
      </c>
      <c r="K941">
        <v>0</v>
      </c>
      <c r="L941">
        <v>0</v>
      </c>
      <c r="M941">
        <v>3</v>
      </c>
      <c r="N941" s="175">
        <v>0</v>
      </c>
    </row>
    <row r="942" spans="1:14">
      <c r="A942" s="4">
        <v>249</v>
      </c>
      <c r="B942">
        <v>3</v>
      </c>
      <c r="C942">
        <v>8</v>
      </c>
      <c r="D942">
        <v>27</v>
      </c>
      <c r="E942">
        <v>31</v>
      </c>
      <c r="F942">
        <v>41</v>
      </c>
      <c r="G942">
        <v>44</v>
      </c>
      <c r="H942" s="1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 s="175">
        <v>0</v>
      </c>
    </row>
    <row r="943" spans="1:14">
      <c r="A943" s="4">
        <v>248</v>
      </c>
      <c r="B943">
        <v>3</v>
      </c>
      <c r="C943">
        <v>8</v>
      </c>
      <c r="D943">
        <v>17</v>
      </c>
      <c r="E943">
        <v>23</v>
      </c>
      <c r="F943">
        <v>38</v>
      </c>
      <c r="G943">
        <v>45</v>
      </c>
      <c r="H943" s="1">
        <v>33</v>
      </c>
      <c r="I943">
        <v>0</v>
      </c>
      <c r="J943">
        <v>0</v>
      </c>
      <c r="K943">
        <v>0</v>
      </c>
      <c r="L943">
        <v>0</v>
      </c>
      <c r="M943">
        <v>0</v>
      </c>
      <c r="N943" s="175">
        <v>0</v>
      </c>
    </row>
    <row r="944" spans="1:14">
      <c r="A944" s="4">
        <v>247</v>
      </c>
      <c r="B944">
        <v>12</v>
      </c>
      <c r="C944">
        <v>15</v>
      </c>
      <c r="D944">
        <v>28</v>
      </c>
      <c r="E944">
        <v>36</v>
      </c>
      <c r="F944">
        <v>39</v>
      </c>
      <c r="G944">
        <v>40</v>
      </c>
      <c r="H944" s="1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 s="175">
        <v>0</v>
      </c>
    </row>
    <row r="945" spans="1:14">
      <c r="A945" s="4">
        <v>246</v>
      </c>
      <c r="B945">
        <v>13</v>
      </c>
      <c r="C945">
        <v>18</v>
      </c>
      <c r="D945">
        <v>21</v>
      </c>
      <c r="E945">
        <v>23</v>
      </c>
      <c r="F945">
        <v>26</v>
      </c>
      <c r="G945">
        <v>39</v>
      </c>
      <c r="H945" s="1">
        <v>67</v>
      </c>
      <c r="I945">
        <v>0</v>
      </c>
      <c r="J945">
        <v>0</v>
      </c>
      <c r="K945">
        <v>0</v>
      </c>
      <c r="L945">
        <v>0</v>
      </c>
      <c r="M945">
        <v>1</v>
      </c>
      <c r="N945" s="175">
        <v>0</v>
      </c>
    </row>
    <row r="946" spans="1:14">
      <c r="A946" s="4">
        <v>245</v>
      </c>
      <c r="B946">
        <v>9</v>
      </c>
      <c r="C946">
        <v>11</v>
      </c>
      <c r="D946">
        <v>27</v>
      </c>
      <c r="E946">
        <v>31</v>
      </c>
      <c r="F946">
        <v>32</v>
      </c>
      <c r="G946">
        <v>38</v>
      </c>
      <c r="H946" s="1">
        <v>233</v>
      </c>
      <c r="I946">
        <v>0</v>
      </c>
      <c r="J946">
        <v>0</v>
      </c>
      <c r="K946">
        <v>0</v>
      </c>
      <c r="L946">
        <v>0</v>
      </c>
      <c r="M946">
        <v>3</v>
      </c>
      <c r="N946" s="175">
        <v>0</v>
      </c>
    </row>
    <row r="947" spans="1:14">
      <c r="A947" s="4">
        <v>244</v>
      </c>
      <c r="B947">
        <v>13</v>
      </c>
      <c r="C947">
        <v>16</v>
      </c>
      <c r="D947">
        <v>25</v>
      </c>
      <c r="E947">
        <v>36</v>
      </c>
      <c r="F947">
        <v>37</v>
      </c>
      <c r="G947">
        <v>38</v>
      </c>
      <c r="H947" s="1">
        <v>43</v>
      </c>
      <c r="I947">
        <v>0</v>
      </c>
      <c r="J947">
        <v>0</v>
      </c>
      <c r="K947">
        <v>0</v>
      </c>
      <c r="L947">
        <v>0</v>
      </c>
      <c r="M947">
        <v>2</v>
      </c>
      <c r="N947" s="175">
        <v>0</v>
      </c>
    </row>
    <row r="948" spans="1:14">
      <c r="A948" s="4">
        <v>243</v>
      </c>
      <c r="B948">
        <v>2</v>
      </c>
      <c r="C948">
        <v>12</v>
      </c>
      <c r="D948">
        <v>17</v>
      </c>
      <c r="E948">
        <v>19</v>
      </c>
      <c r="F948">
        <v>28</v>
      </c>
      <c r="G948">
        <v>42</v>
      </c>
      <c r="H948" s="1">
        <v>63</v>
      </c>
      <c r="I948">
        <v>0</v>
      </c>
      <c r="J948">
        <v>0</v>
      </c>
      <c r="K948">
        <v>0</v>
      </c>
      <c r="L948">
        <v>2</v>
      </c>
      <c r="M948">
        <v>2</v>
      </c>
      <c r="N948" s="175">
        <v>0</v>
      </c>
    </row>
    <row r="949" spans="1:14">
      <c r="A949" s="4">
        <v>242</v>
      </c>
      <c r="B949">
        <v>4</v>
      </c>
      <c r="C949">
        <v>19</v>
      </c>
      <c r="D949">
        <v>20</v>
      </c>
      <c r="E949">
        <v>21</v>
      </c>
      <c r="F949">
        <v>32</v>
      </c>
      <c r="G949">
        <v>34</v>
      </c>
      <c r="H949" s="1">
        <v>42</v>
      </c>
      <c r="I949">
        <v>0</v>
      </c>
      <c r="J949">
        <v>0</v>
      </c>
      <c r="K949">
        <v>0</v>
      </c>
      <c r="L949">
        <v>0</v>
      </c>
      <c r="M949">
        <v>0</v>
      </c>
      <c r="N949" s="175">
        <v>0</v>
      </c>
    </row>
    <row r="950" spans="1:14">
      <c r="A950" s="4">
        <v>241</v>
      </c>
      <c r="B950">
        <v>2</v>
      </c>
      <c r="C950">
        <v>16</v>
      </c>
      <c r="D950">
        <v>24</v>
      </c>
      <c r="E950">
        <v>27</v>
      </c>
      <c r="F950">
        <v>28</v>
      </c>
      <c r="G950">
        <v>35</v>
      </c>
      <c r="H950" s="1">
        <v>16</v>
      </c>
      <c r="I950">
        <v>0</v>
      </c>
      <c r="J950">
        <v>0</v>
      </c>
      <c r="K950">
        <v>0</v>
      </c>
      <c r="L950">
        <v>0</v>
      </c>
      <c r="M950">
        <v>0</v>
      </c>
      <c r="N950" s="175">
        <v>0</v>
      </c>
    </row>
    <row r="951" spans="1:14">
      <c r="A951" s="4">
        <v>240</v>
      </c>
      <c r="B951">
        <v>6</v>
      </c>
      <c r="C951">
        <v>10</v>
      </c>
      <c r="D951">
        <v>16</v>
      </c>
      <c r="E951">
        <v>40</v>
      </c>
      <c r="F951">
        <v>41</v>
      </c>
      <c r="G951">
        <v>43</v>
      </c>
      <c r="H951" s="1">
        <v>40</v>
      </c>
      <c r="I951">
        <v>0</v>
      </c>
      <c r="J951">
        <v>0</v>
      </c>
      <c r="K951">
        <v>0</v>
      </c>
      <c r="L951">
        <v>0</v>
      </c>
      <c r="M951">
        <v>0</v>
      </c>
      <c r="N951" s="175">
        <v>0</v>
      </c>
    </row>
    <row r="952" spans="1:14">
      <c r="A952" s="4">
        <v>239</v>
      </c>
      <c r="B952">
        <v>11</v>
      </c>
      <c r="C952">
        <v>15</v>
      </c>
      <c r="D952">
        <v>24</v>
      </c>
      <c r="E952">
        <v>39</v>
      </c>
      <c r="F952">
        <v>41</v>
      </c>
      <c r="G952">
        <v>44</v>
      </c>
      <c r="H952" s="1">
        <v>147</v>
      </c>
      <c r="I952">
        <v>0</v>
      </c>
      <c r="J952">
        <v>0</v>
      </c>
      <c r="K952">
        <v>0</v>
      </c>
      <c r="L952">
        <v>0</v>
      </c>
      <c r="M952">
        <v>3</v>
      </c>
      <c r="N952" s="175">
        <v>0</v>
      </c>
    </row>
    <row r="953" spans="1:14">
      <c r="A953" s="4">
        <v>238</v>
      </c>
      <c r="B953">
        <v>2</v>
      </c>
      <c r="C953">
        <v>4</v>
      </c>
      <c r="D953">
        <v>15</v>
      </c>
      <c r="E953">
        <v>28</v>
      </c>
      <c r="F953">
        <v>31</v>
      </c>
      <c r="G953">
        <v>34</v>
      </c>
      <c r="H953" s="1">
        <v>11</v>
      </c>
      <c r="I953">
        <v>0</v>
      </c>
      <c r="J953">
        <v>0</v>
      </c>
      <c r="K953">
        <v>0</v>
      </c>
      <c r="L953">
        <v>0</v>
      </c>
      <c r="M953">
        <v>0</v>
      </c>
      <c r="N953" s="175">
        <v>0</v>
      </c>
    </row>
    <row r="954" spans="1:14">
      <c r="A954" s="4">
        <v>237</v>
      </c>
      <c r="B954">
        <v>1</v>
      </c>
      <c r="C954">
        <v>11</v>
      </c>
      <c r="D954">
        <v>17</v>
      </c>
      <c r="E954">
        <v>21</v>
      </c>
      <c r="F954">
        <v>24</v>
      </c>
      <c r="G954">
        <v>44</v>
      </c>
      <c r="H954" s="1">
        <v>53</v>
      </c>
      <c r="I954">
        <v>0</v>
      </c>
      <c r="J954">
        <v>0</v>
      </c>
      <c r="K954">
        <v>0</v>
      </c>
      <c r="L954">
        <v>0</v>
      </c>
      <c r="M954">
        <v>0</v>
      </c>
      <c r="N954" s="175">
        <v>0</v>
      </c>
    </row>
    <row r="955" spans="1:14">
      <c r="A955" s="4">
        <v>236</v>
      </c>
      <c r="B955">
        <v>1</v>
      </c>
      <c r="C955">
        <v>4</v>
      </c>
      <c r="D955">
        <v>8</v>
      </c>
      <c r="E955">
        <v>13</v>
      </c>
      <c r="F955">
        <v>37</v>
      </c>
      <c r="G955">
        <v>39</v>
      </c>
      <c r="H955" s="1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 s="175">
        <v>0</v>
      </c>
    </row>
    <row r="956" spans="1:14">
      <c r="A956" s="4">
        <v>235</v>
      </c>
      <c r="B956">
        <v>21</v>
      </c>
      <c r="C956">
        <v>22</v>
      </c>
      <c r="D956">
        <v>26</v>
      </c>
      <c r="E956">
        <v>27</v>
      </c>
      <c r="F956">
        <v>31</v>
      </c>
      <c r="G956">
        <v>37</v>
      </c>
      <c r="H956" s="1">
        <v>103</v>
      </c>
      <c r="I956">
        <v>0</v>
      </c>
      <c r="J956">
        <v>0</v>
      </c>
      <c r="K956">
        <v>0</v>
      </c>
      <c r="L956">
        <v>0</v>
      </c>
      <c r="M956">
        <v>8</v>
      </c>
      <c r="N956" s="175">
        <v>0</v>
      </c>
    </row>
    <row r="957" spans="1:14">
      <c r="A957" s="4">
        <v>234</v>
      </c>
      <c r="B957">
        <v>13</v>
      </c>
      <c r="C957">
        <v>21</v>
      </c>
      <c r="D957">
        <v>22</v>
      </c>
      <c r="E957">
        <v>24</v>
      </c>
      <c r="F957">
        <v>26</v>
      </c>
      <c r="G957">
        <v>37</v>
      </c>
      <c r="H957" s="1">
        <v>256</v>
      </c>
      <c r="I957">
        <v>0</v>
      </c>
      <c r="J957">
        <v>0</v>
      </c>
      <c r="K957">
        <v>0</v>
      </c>
      <c r="L957">
        <v>0</v>
      </c>
      <c r="M957">
        <v>2</v>
      </c>
      <c r="N957" s="175">
        <v>0</v>
      </c>
    </row>
    <row r="958" spans="1:14">
      <c r="A958" s="4">
        <v>233</v>
      </c>
      <c r="B958">
        <v>4</v>
      </c>
      <c r="C958">
        <v>6</v>
      </c>
      <c r="D958">
        <v>13</v>
      </c>
      <c r="E958">
        <v>17</v>
      </c>
      <c r="F958">
        <v>28</v>
      </c>
      <c r="G958">
        <v>40</v>
      </c>
      <c r="H958" s="1">
        <v>18</v>
      </c>
      <c r="I958">
        <v>0</v>
      </c>
      <c r="J958">
        <v>0</v>
      </c>
      <c r="K958">
        <v>0</v>
      </c>
      <c r="L958">
        <v>0</v>
      </c>
      <c r="M958">
        <v>1</v>
      </c>
      <c r="N958" s="175">
        <v>0</v>
      </c>
    </row>
    <row r="959" spans="1:14">
      <c r="A959" s="4">
        <v>232</v>
      </c>
      <c r="B959">
        <v>8</v>
      </c>
      <c r="C959">
        <v>9</v>
      </c>
      <c r="D959">
        <v>10</v>
      </c>
      <c r="E959">
        <v>12</v>
      </c>
      <c r="F959">
        <v>24</v>
      </c>
      <c r="G959">
        <v>44</v>
      </c>
      <c r="H959" s="1">
        <v>72</v>
      </c>
      <c r="I959">
        <v>0</v>
      </c>
      <c r="J959">
        <v>0</v>
      </c>
      <c r="K959">
        <v>0</v>
      </c>
      <c r="L959">
        <v>0</v>
      </c>
      <c r="M959">
        <v>1</v>
      </c>
      <c r="N959" s="175">
        <v>0</v>
      </c>
    </row>
    <row r="960" spans="1:14">
      <c r="A960" s="4">
        <v>231</v>
      </c>
      <c r="B960">
        <v>5</v>
      </c>
      <c r="C960">
        <v>10</v>
      </c>
      <c r="D960">
        <v>19</v>
      </c>
      <c r="E960">
        <v>31</v>
      </c>
      <c r="F960">
        <v>44</v>
      </c>
      <c r="G960">
        <v>45</v>
      </c>
      <c r="H960" s="1">
        <v>53</v>
      </c>
      <c r="I960">
        <v>0</v>
      </c>
      <c r="J960">
        <v>0</v>
      </c>
      <c r="K960">
        <v>0</v>
      </c>
      <c r="L960">
        <v>0</v>
      </c>
      <c r="M960">
        <v>0</v>
      </c>
      <c r="N960" s="175">
        <v>0</v>
      </c>
    </row>
    <row r="961" spans="1:14">
      <c r="A961" s="4">
        <v>230</v>
      </c>
      <c r="B961">
        <v>5</v>
      </c>
      <c r="C961">
        <v>11</v>
      </c>
      <c r="D961">
        <v>14</v>
      </c>
      <c r="E961">
        <v>29</v>
      </c>
      <c r="F961">
        <v>32</v>
      </c>
      <c r="G961">
        <v>33</v>
      </c>
      <c r="H961" s="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 s="175">
        <v>0</v>
      </c>
    </row>
    <row r="962" spans="1:14">
      <c r="A962" s="4">
        <v>229</v>
      </c>
      <c r="B962">
        <v>4</v>
      </c>
      <c r="C962">
        <v>5</v>
      </c>
      <c r="D962">
        <v>9</v>
      </c>
      <c r="E962">
        <v>11</v>
      </c>
      <c r="F962">
        <v>23</v>
      </c>
      <c r="G962">
        <v>38</v>
      </c>
      <c r="H962" s="1">
        <v>66</v>
      </c>
      <c r="I962">
        <v>0</v>
      </c>
      <c r="J962">
        <v>0</v>
      </c>
      <c r="K962">
        <v>0</v>
      </c>
      <c r="L962">
        <v>0</v>
      </c>
      <c r="M962">
        <v>0</v>
      </c>
      <c r="N962" s="175">
        <v>0</v>
      </c>
    </row>
    <row r="963" spans="1:14">
      <c r="A963" s="4">
        <v>228</v>
      </c>
      <c r="B963">
        <v>17</v>
      </c>
      <c r="C963">
        <v>25</v>
      </c>
      <c r="D963">
        <v>35</v>
      </c>
      <c r="E963">
        <v>36</v>
      </c>
      <c r="F963">
        <v>39</v>
      </c>
      <c r="G963">
        <v>44</v>
      </c>
      <c r="H963" s="1">
        <v>114</v>
      </c>
      <c r="I963">
        <v>0</v>
      </c>
      <c r="J963">
        <v>0</v>
      </c>
      <c r="K963">
        <v>0</v>
      </c>
      <c r="L963">
        <v>0</v>
      </c>
      <c r="M963">
        <v>3</v>
      </c>
      <c r="N963" s="175">
        <v>0</v>
      </c>
    </row>
    <row r="964" spans="1:14">
      <c r="A964" s="4">
        <v>227</v>
      </c>
      <c r="B964">
        <v>4</v>
      </c>
      <c r="C964">
        <v>5</v>
      </c>
      <c r="D964">
        <v>15</v>
      </c>
      <c r="E964">
        <v>16</v>
      </c>
      <c r="F964">
        <v>22</v>
      </c>
      <c r="G964">
        <v>42</v>
      </c>
      <c r="H964" s="1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 s="175">
        <v>0</v>
      </c>
    </row>
    <row r="965" spans="1:14">
      <c r="A965" s="4">
        <v>226</v>
      </c>
      <c r="B965">
        <v>2</v>
      </c>
      <c r="C965">
        <v>6</v>
      </c>
      <c r="D965">
        <v>8</v>
      </c>
      <c r="E965">
        <v>14</v>
      </c>
      <c r="F965">
        <v>21</v>
      </c>
      <c r="G965">
        <v>22</v>
      </c>
      <c r="H965" s="1">
        <v>117</v>
      </c>
      <c r="I965">
        <v>0</v>
      </c>
      <c r="J965">
        <v>0</v>
      </c>
      <c r="K965">
        <v>0</v>
      </c>
      <c r="L965">
        <v>0</v>
      </c>
      <c r="M965">
        <v>0</v>
      </c>
      <c r="N965" s="175">
        <v>0</v>
      </c>
    </row>
    <row r="966" spans="1:14">
      <c r="A966" s="4">
        <v>225</v>
      </c>
      <c r="B966">
        <v>5</v>
      </c>
      <c r="C966">
        <v>11</v>
      </c>
      <c r="D966">
        <v>13</v>
      </c>
      <c r="E966">
        <v>19</v>
      </c>
      <c r="F966">
        <v>31</v>
      </c>
      <c r="G966">
        <v>36</v>
      </c>
      <c r="H966" s="1">
        <v>112</v>
      </c>
      <c r="I966">
        <v>0</v>
      </c>
      <c r="J966">
        <v>0</v>
      </c>
      <c r="K966">
        <v>0</v>
      </c>
      <c r="L966">
        <v>0</v>
      </c>
      <c r="M966">
        <v>0</v>
      </c>
      <c r="N966" s="175">
        <v>0</v>
      </c>
    </row>
    <row r="967" spans="1:14">
      <c r="A967" s="4">
        <v>224</v>
      </c>
      <c r="B967">
        <v>4</v>
      </c>
      <c r="C967">
        <v>19</v>
      </c>
      <c r="D967">
        <v>26</v>
      </c>
      <c r="E967">
        <v>27</v>
      </c>
      <c r="F967">
        <v>30</v>
      </c>
      <c r="G967">
        <v>42</v>
      </c>
      <c r="H967" s="1">
        <v>6</v>
      </c>
      <c r="I967">
        <v>0</v>
      </c>
      <c r="J967">
        <v>0</v>
      </c>
      <c r="K967">
        <v>0</v>
      </c>
      <c r="L967">
        <v>0</v>
      </c>
      <c r="M967">
        <v>0</v>
      </c>
      <c r="N967" s="175">
        <v>0</v>
      </c>
    </row>
    <row r="968" spans="1:14">
      <c r="A968" s="4">
        <v>223</v>
      </c>
      <c r="B968">
        <v>1</v>
      </c>
      <c r="C968">
        <v>3</v>
      </c>
      <c r="D968">
        <v>18</v>
      </c>
      <c r="E968">
        <v>20</v>
      </c>
      <c r="F968">
        <v>26</v>
      </c>
      <c r="G968">
        <v>27</v>
      </c>
      <c r="H968" s="1">
        <v>108</v>
      </c>
      <c r="I968">
        <v>0</v>
      </c>
      <c r="J968">
        <v>0</v>
      </c>
      <c r="K968">
        <v>0</v>
      </c>
      <c r="L968">
        <v>0</v>
      </c>
      <c r="M968">
        <v>4</v>
      </c>
      <c r="N968" s="175">
        <v>0</v>
      </c>
    </row>
    <row r="969" spans="1:14">
      <c r="A969" s="4">
        <v>222</v>
      </c>
      <c r="B969">
        <v>5</v>
      </c>
      <c r="C969">
        <v>7</v>
      </c>
      <c r="D969">
        <v>28</v>
      </c>
      <c r="E969">
        <v>29</v>
      </c>
      <c r="F969">
        <v>39</v>
      </c>
      <c r="G969">
        <v>43</v>
      </c>
      <c r="H969" s="1">
        <v>26</v>
      </c>
      <c r="I969">
        <v>0</v>
      </c>
      <c r="J969">
        <v>0</v>
      </c>
      <c r="K969">
        <v>0</v>
      </c>
      <c r="L969">
        <v>0</v>
      </c>
      <c r="M969">
        <v>0</v>
      </c>
      <c r="N969" s="175">
        <v>0</v>
      </c>
    </row>
    <row r="970" spans="1:14">
      <c r="A970" s="4">
        <v>221</v>
      </c>
      <c r="B970">
        <v>2</v>
      </c>
      <c r="C970">
        <v>20</v>
      </c>
      <c r="D970">
        <v>33</v>
      </c>
      <c r="E970">
        <v>35</v>
      </c>
      <c r="F970">
        <v>37</v>
      </c>
      <c r="G970">
        <v>40</v>
      </c>
      <c r="H970" s="1">
        <v>172</v>
      </c>
      <c r="I970">
        <v>0</v>
      </c>
      <c r="J970">
        <v>0</v>
      </c>
      <c r="K970">
        <v>0</v>
      </c>
      <c r="L970">
        <v>0</v>
      </c>
      <c r="M970">
        <v>6</v>
      </c>
      <c r="N970" s="175">
        <v>0</v>
      </c>
    </row>
    <row r="971" spans="1:14">
      <c r="A971" s="4">
        <v>220</v>
      </c>
      <c r="B971">
        <v>5</v>
      </c>
      <c r="C971">
        <v>11</v>
      </c>
      <c r="D971">
        <v>19</v>
      </c>
      <c r="E971">
        <v>21</v>
      </c>
      <c r="F971">
        <v>34</v>
      </c>
      <c r="G971">
        <v>43</v>
      </c>
      <c r="H971" s="1">
        <v>184</v>
      </c>
      <c r="I971">
        <v>0</v>
      </c>
      <c r="J971">
        <v>0</v>
      </c>
      <c r="K971">
        <v>0</v>
      </c>
      <c r="L971">
        <v>0</v>
      </c>
      <c r="M971">
        <v>9</v>
      </c>
      <c r="N971" s="175">
        <v>0</v>
      </c>
    </row>
    <row r="972" spans="1:14">
      <c r="A972" s="4">
        <v>219</v>
      </c>
      <c r="B972">
        <v>4</v>
      </c>
      <c r="C972">
        <v>11</v>
      </c>
      <c r="D972">
        <v>20</v>
      </c>
      <c r="E972">
        <v>26</v>
      </c>
      <c r="F972">
        <v>35</v>
      </c>
      <c r="G972">
        <v>37</v>
      </c>
      <c r="H972" s="1">
        <v>124</v>
      </c>
      <c r="I972">
        <v>0</v>
      </c>
      <c r="J972">
        <v>0</v>
      </c>
      <c r="K972">
        <v>0</v>
      </c>
      <c r="L972">
        <v>0</v>
      </c>
      <c r="M972">
        <v>2</v>
      </c>
      <c r="N972" s="175">
        <v>0</v>
      </c>
    </row>
    <row r="973" spans="1:14">
      <c r="A973" s="4">
        <v>218</v>
      </c>
      <c r="B973">
        <v>1</v>
      </c>
      <c r="C973">
        <v>8</v>
      </c>
      <c r="D973">
        <v>14</v>
      </c>
      <c r="E973">
        <v>18</v>
      </c>
      <c r="F973">
        <v>29</v>
      </c>
      <c r="G973">
        <v>44</v>
      </c>
      <c r="H973" s="1">
        <v>165</v>
      </c>
      <c r="I973">
        <v>0</v>
      </c>
      <c r="J973">
        <v>0</v>
      </c>
      <c r="K973">
        <v>0</v>
      </c>
      <c r="L973">
        <v>0</v>
      </c>
      <c r="M973">
        <v>3</v>
      </c>
      <c r="N973" s="175">
        <v>0</v>
      </c>
    </row>
    <row r="974" spans="1:14">
      <c r="A974" s="4">
        <v>217</v>
      </c>
      <c r="B974">
        <v>16</v>
      </c>
      <c r="C974">
        <v>20</v>
      </c>
      <c r="D974">
        <v>27</v>
      </c>
      <c r="E974">
        <v>33</v>
      </c>
      <c r="F974">
        <v>35</v>
      </c>
      <c r="G974">
        <v>39</v>
      </c>
      <c r="H974" s="1">
        <v>99</v>
      </c>
      <c r="I974">
        <v>0</v>
      </c>
      <c r="J974">
        <v>0</v>
      </c>
      <c r="K974">
        <v>0</v>
      </c>
      <c r="L974">
        <v>0</v>
      </c>
      <c r="M974">
        <v>7</v>
      </c>
      <c r="N974" s="175">
        <v>0</v>
      </c>
    </row>
    <row r="975" spans="1:14">
      <c r="A975" s="4">
        <v>216</v>
      </c>
      <c r="B975">
        <v>7</v>
      </c>
      <c r="C975">
        <v>16</v>
      </c>
      <c r="D975">
        <v>17</v>
      </c>
      <c r="E975">
        <v>33</v>
      </c>
      <c r="F975">
        <v>36</v>
      </c>
      <c r="G975">
        <v>40</v>
      </c>
      <c r="H975" s="1">
        <v>324</v>
      </c>
      <c r="I975">
        <v>0</v>
      </c>
      <c r="J975">
        <v>0</v>
      </c>
      <c r="K975">
        <v>1</v>
      </c>
      <c r="L975">
        <v>2</v>
      </c>
      <c r="M975">
        <v>13</v>
      </c>
      <c r="N975" s="175">
        <v>0</v>
      </c>
    </row>
    <row r="976" spans="1:14">
      <c r="A976" s="4">
        <v>215</v>
      </c>
      <c r="B976">
        <v>2</v>
      </c>
      <c r="C976">
        <v>3</v>
      </c>
      <c r="D976">
        <v>7</v>
      </c>
      <c r="E976">
        <v>15</v>
      </c>
      <c r="F976">
        <v>43</v>
      </c>
      <c r="G976">
        <v>44</v>
      </c>
      <c r="H976" s="1">
        <v>18</v>
      </c>
      <c r="I976">
        <v>0</v>
      </c>
      <c r="J976">
        <v>0</v>
      </c>
      <c r="K976">
        <v>0</v>
      </c>
      <c r="L976">
        <v>0</v>
      </c>
      <c r="M976">
        <v>1</v>
      </c>
      <c r="N976" s="175">
        <v>0</v>
      </c>
    </row>
    <row r="977" spans="1:14">
      <c r="A977" s="4">
        <v>214</v>
      </c>
      <c r="B977">
        <v>5</v>
      </c>
      <c r="C977">
        <v>7</v>
      </c>
      <c r="D977">
        <v>20</v>
      </c>
      <c r="E977">
        <v>25</v>
      </c>
      <c r="F977">
        <v>28</v>
      </c>
      <c r="G977">
        <v>37</v>
      </c>
      <c r="H977" s="1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 s="175">
        <v>0</v>
      </c>
    </row>
    <row r="978" spans="1:14">
      <c r="A978" s="4">
        <v>213</v>
      </c>
      <c r="B978">
        <v>2</v>
      </c>
      <c r="C978">
        <v>3</v>
      </c>
      <c r="D978">
        <v>4</v>
      </c>
      <c r="E978">
        <v>5</v>
      </c>
      <c r="F978">
        <v>20</v>
      </c>
      <c r="G978">
        <v>24</v>
      </c>
      <c r="H978" s="1">
        <v>30</v>
      </c>
      <c r="I978">
        <v>0</v>
      </c>
      <c r="J978">
        <v>0</v>
      </c>
      <c r="K978">
        <v>0</v>
      </c>
      <c r="L978">
        <v>0</v>
      </c>
      <c r="M978">
        <v>1</v>
      </c>
      <c r="N978" s="175">
        <v>0</v>
      </c>
    </row>
    <row r="979" spans="1:14">
      <c r="A979" s="4">
        <v>212</v>
      </c>
      <c r="B979">
        <v>11</v>
      </c>
      <c r="C979">
        <v>12</v>
      </c>
      <c r="D979">
        <v>18</v>
      </c>
      <c r="E979">
        <v>21</v>
      </c>
      <c r="F979">
        <v>31</v>
      </c>
      <c r="G979">
        <v>38</v>
      </c>
      <c r="H979" s="1">
        <v>221</v>
      </c>
      <c r="I979">
        <v>0</v>
      </c>
      <c r="J979">
        <v>0</v>
      </c>
      <c r="K979">
        <v>0</v>
      </c>
      <c r="L979">
        <v>1</v>
      </c>
      <c r="M979">
        <v>10</v>
      </c>
      <c r="N979" s="175">
        <v>0</v>
      </c>
    </row>
    <row r="980" spans="1:14">
      <c r="A980" s="4">
        <v>211</v>
      </c>
      <c r="B980">
        <v>12</v>
      </c>
      <c r="C980">
        <v>13</v>
      </c>
      <c r="D980">
        <v>17</v>
      </c>
      <c r="E980">
        <v>20</v>
      </c>
      <c r="F980">
        <v>33</v>
      </c>
      <c r="G980">
        <v>41</v>
      </c>
      <c r="H980" s="1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 s="175">
        <v>0</v>
      </c>
    </row>
    <row r="981" spans="1:14">
      <c r="A981" s="4">
        <v>210</v>
      </c>
      <c r="B981">
        <v>10</v>
      </c>
      <c r="C981">
        <v>19</v>
      </c>
      <c r="D981">
        <v>22</v>
      </c>
      <c r="E981">
        <v>23</v>
      </c>
      <c r="F981">
        <v>25</v>
      </c>
      <c r="G981">
        <v>37</v>
      </c>
      <c r="H981" s="1">
        <v>42</v>
      </c>
      <c r="I981">
        <v>0</v>
      </c>
      <c r="J981">
        <v>0</v>
      </c>
      <c r="K981">
        <v>0</v>
      </c>
      <c r="L981">
        <v>0</v>
      </c>
      <c r="M981">
        <v>0</v>
      </c>
      <c r="N981" s="175">
        <v>0</v>
      </c>
    </row>
    <row r="982" spans="1:14">
      <c r="A982" s="4">
        <v>209</v>
      </c>
      <c r="B982">
        <v>2</v>
      </c>
      <c r="C982">
        <v>7</v>
      </c>
      <c r="D982">
        <v>18</v>
      </c>
      <c r="E982">
        <v>20</v>
      </c>
      <c r="F982">
        <v>24</v>
      </c>
      <c r="G982">
        <v>33</v>
      </c>
      <c r="H982" s="1">
        <v>30</v>
      </c>
      <c r="I982">
        <v>0</v>
      </c>
      <c r="J982">
        <v>0</v>
      </c>
      <c r="K982">
        <v>0</v>
      </c>
      <c r="L982">
        <v>0</v>
      </c>
      <c r="M982">
        <v>0</v>
      </c>
      <c r="N982" s="175">
        <v>0</v>
      </c>
    </row>
    <row r="983" spans="1:14">
      <c r="A983" s="4">
        <v>208</v>
      </c>
      <c r="B983">
        <v>14</v>
      </c>
      <c r="C983">
        <v>25</v>
      </c>
      <c r="D983">
        <v>31</v>
      </c>
      <c r="E983">
        <v>34</v>
      </c>
      <c r="F983">
        <v>40</v>
      </c>
      <c r="G983">
        <v>44</v>
      </c>
      <c r="H983" s="1">
        <v>84</v>
      </c>
      <c r="I983">
        <v>0</v>
      </c>
      <c r="J983">
        <v>0</v>
      </c>
      <c r="K983">
        <v>0</v>
      </c>
      <c r="L983">
        <v>1</v>
      </c>
      <c r="M983">
        <v>4</v>
      </c>
      <c r="N983" s="175">
        <v>0</v>
      </c>
    </row>
    <row r="984" spans="1:14">
      <c r="A984" s="4">
        <v>207</v>
      </c>
      <c r="B984">
        <v>3</v>
      </c>
      <c r="C984">
        <v>11</v>
      </c>
      <c r="D984">
        <v>14</v>
      </c>
      <c r="E984">
        <v>31</v>
      </c>
      <c r="F984">
        <v>32</v>
      </c>
      <c r="G984">
        <v>37</v>
      </c>
      <c r="H984" s="1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 s="175">
        <v>0</v>
      </c>
    </row>
    <row r="985" spans="1:14">
      <c r="A985" s="4">
        <v>206</v>
      </c>
      <c r="B985">
        <v>1</v>
      </c>
      <c r="C985">
        <v>2</v>
      </c>
      <c r="D985">
        <v>3</v>
      </c>
      <c r="E985">
        <v>15</v>
      </c>
      <c r="F985">
        <v>20</v>
      </c>
      <c r="G985">
        <v>25</v>
      </c>
      <c r="H985" s="1">
        <v>65</v>
      </c>
      <c r="I985">
        <v>0</v>
      </c>
      <c r="J985">
        <v>0</v>
      </c>
      <c r="K985">
        <v>0</v>
      </c>
      <c r="L985">
        <v>0</v>
      </c>
      <c r="M985">
        <v>0</v>
      </c>
      <c r="N985" s="175">
        <v>0</v>
      </c>
    </row>
    <row r="986" spans="1:14">
      <c r="A986" s="4">
        <v>205</v>
      </c>
      <c r="B986">
        <v>1</v>
      </c>
      <c r="C986">
        <v>3</v>
      </c>
      <c r="D986">
        <v>21</v>
      </c>
      <c r="E986">
        <v>29</v>
      </c>
      <c r="F986">
        <v>35</v>
      </c>
      <c r="G986">
        <v>37</v>
      </c>
      <c r="H986" s="1">
        <v>36</v>
      </c>
      <c r="I986">
        <v>0</v>
      </c>
      <c r="J986">
        <v>0</v>
      </c>
      <c r="K986">
        <v>0</v>
      </c>
      <c r="L986">
        <v>0</v>
      </c>
      <c r="M986">
        <v>1</v>
      </c>
      <c r="N986" s="175">
        <v>0</v>
      </c>
    </row>
    <row r="987" spans="1:14">
      <c r="A987" s="4">
        <v>204</v>
      </c>
      <c r="B987">
        <v>3</v>
      </c>
      <c r="C987">
        <v>12</v>
      </c>
      <c r="D987">
        <v>14</v>
      </c>
      <c r="E987">
        <v>35</v>
      </c>
      <c r="F987">
        <v>40</v>
      </c>
      <c r="G987">
        <v>45</v>
      </c>
      <c r="H987" s="1">
        <v>10</v>
      </c>
      <c r="I987">
        <v>0</v>
      </c>
      <c r="J987">
        <v>0</v>
      </c>
      <c r="K987">
        <v>0</v>
      </c>
      <c r="L987">
        <v>0</v>
      </c>
      <c r="M987">
        <v>0</v>
      </c>
      <c r="N987" s="175">
        <v>0</v>
      </c>
    </row>
    <row r="988" spans="1:14">
      <c r="A988" s="4">
        <v>203</v>
      </c>
      <c r="B988">
        <v>1</v>
      </c>
      <c r="C988">
        <v>3</v>
      </c>
      <c r="D988">
        <v>11</v>
      </c>
      <c r="E988">
        <v>24</v>
      </c>
      <c r="F988">
        <v>30</v>
      </c>
      <c r="G988">
        <v>32</v>
      </c>
      <c r="H988" s="1">
        <v>52</v>
      </c>
      <c r="I988">
        <v>0</v>
      </c>
      <c r="J988">
        <v>0</v>
      </c>
      <c r="K988">
        <v>0</v>
      </c>
      <c r="L988">
        <v>0</v>
      </c>
      <c r="M988">
        <v>1</v>
      </c>
      <c r="N988" s="175">
        <v>0</v>
      </c>
    </row>
    <row r="989" spans="1:14">
      <c r="A989" s="4">
        <v>202</v>
      </c>
      <c r="B989">
        <v>12</v>
      </c>
      <c r="C989">
        <v>14</v>
      </c>
      <c r="D989">
        <v>27</v>
      </c>
      <c r="E989">
        <v>33</v>
      </c>
      <c r="F989">
        <v>39</v>
      </c>
      <c r="G989">
        <v>44</v>
      </c>
      <c r="H989" s="1">
        <v>33</v>
      </c>
      <c r="I989">
        <v>0</v>
      </c>
      <c r="J989">
        <v>0</v>
      </c>
      <c r="K989">
        <v>0</v>
      </c>
      <c r="L989">
        <v>0</v>
      </c>
      <c r="M989">
        <v>3</v>
      </c>
      <c r="N989" s="175">
        <v>0</v>
      </c>
    </row>
    <row r="990" spans="1:14">
      <c r="A990" s="4">
        <v>201</v>
      </c>
      <c r="B990">
        <v>3</v>
      </c>
      <c r="C990">
        <v>11</v>
      </c>
      <c r="D990">
        <v>24</v>
      </c>
      <c r="E990">
        <v>38</v>
      </c>
      <c r="F990">
        <v>39</v>
      </c>
      <c r="G990">
        <v>44</v>
      </c>
      <c r="H990" s="1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 s="175">
        <v>0</v>
      </c>
    </row>
    <row r="991" spans="1:14">
      <c r="A991" s="4">
        <v>200</v>
      </c>
      <c r="B991">
        <v>5</v>
      </c>
      <c r="C991">
        <v>6</v>
      </c>
      <c r="D991">
        <v>13</v>
      </c>
      <c r="E991">
        <v>14</v>
      </c>
      <c r="F991">
        <v>17</v>
      </c>
      <c r="G991">
        <v>20</v>
      </c>
      <c r="H991" s="1">
        <v>34</v>
      </c>
      <c r="I991">
        <v>0</v>
      </c>
      <c r="J991">
        <v>0</v>
      </c>
      <c r="K991">
        <v>0</v>
      </c>
      <c r="L991">
        <v>0</v>
      </c>
      <c r="M991">
        <v>2</v>
      </c>
      <c r="N991" s="175">
        <v>0</v>
      </c>
    </row>
    <row r="992" spans="1:14">
      <c r="A992" s="4">
        <v>199</v>
      </c>
      <c r="B992">
        <v>14</v>
      </c>
      <c r="C992">
        <v>21</v>
      </c>
      <c r="D992">
        <v>22</v>
      </c>
      <c r="E992">
        <v>25</v>
      </c>
      <c r="F992">
        <v>30</v>
      </c>
      <c r="G992">
        <v>36</v>
      </c>
      <c r="H992" s="1">
        <v>50</v>
      </c>
      <c r="I992">
        <v>0</v>
      </c>
      <c r="J992">
        <v>0</v>
      </c>
      <c r="K992">
        <v>0</v>
      </c>
      <c r="L992">
        <v>0</v>
      </c>
      <c r="M992">
        <v>0</v>
      </c>
      <c r="N992" s="175">
        <v>0</v>
      </c>
    </row>
    <row r="993" spans="1:14">
      <c r="A993" s="4">
        <v>198</v>
      </c>
      <c r="B993">
        <v>12</v>
      </c>
      <c r="C993">
        <v>19</v>
      </c>
      <c r="D993">
        <v>20</v>
      </c>
      <c r="E993">
        <v>25</v>
      </c>
      <c r="F993">
        <v>41</v>
      </c>
      <c r="G993">
        <v>45</v>
      </c>
      <c r="H993" s="1">
        <v>134</v>
      </c>
      <c r="I993">
        <v>0</v>
      </c>
      <c r="J993">
        <v>0</v>
      </c>
      <c r="K993">
        <v>0</v>
      </c>
      <c r="L993">
        <v>0</v>
      </c>
      <c r="M993">
        <v>11</v>
      </c>
      <c r="N993" s="175">
        <v>0</v>
      </c>
    </row>
    <row r="994" spans="1:14">
      <c r="A994" s="4">
        <v>197</v>
      </c>
      <c r="B994">
        <v>7</v>
      </c>
      <c r="C994">
        <v>12</v>
      </c>
      <c r="D994">
        <v>16</v>
      </c>
      <c r="E994">
        <v>34</v>
      </c>
      <c r="F994">
        <v>42</v>
      </c>
      <c r="G994">
        <v>45</v>
      </c>
      <c r="H994" s="1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 s="175">
        <v>0</v>
      </c>
    </row>
    <row r="995" spans="1:14">
      <c r="A995" s="4">
        <v>196</v>
      </c>
      <c r="B995">
        <v>35</v>
      </c>
      <c r="C995">
        <v>36</v>
      </c>
      <c r="D995">
        <v>37</v>
      </c>
      <c r="E995">
        <v>41</v>
      </c>
      <c r="F995">
        <v>44</v>
      </c>
      <c r="G995">
        <v>45</v>
      </c>
      <c r="H995" s="1">
        <v>23</v>
      </c>
      <c r="I995">
        <v>0</v>
      </c>
      <c r="J995">
        <v>0</v>
      </c>
      <c r="K995">
        <v>0</v>
      </c>
      <c r="L995">
        <v>1</v>
      </c>
      <c r="M995">
        <v>1</v>
      </c>
      <c r="N995" s="175">
        <v>0</v>
      </c>
    </row>
    <row r="996" spans="1:14">
      <c r="A996" s="4">
        <v>195</v>
      </c>
      <c r="B996">
        <v>7</v>
      </c>
      <c r="C996">
        <v>10</v>
      </c>
      <c r="D996">
        <v>19</v>
      </c>
      <c r="E996">
        <v>22</v>
      </c>
      <c r="F996">
        <v>35</v>
      </c>
      <c r="G996">
        <v>40</v>
      </c>
      <c r="H996" s="1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 s="175">
        <v>0</v>
      </c>
    </row>
    <row r="997" spans="1:14">
      <c r="A997" s="4">
        <v>194</v>
      </c>
      <c r="B997">
        <v>15</v>
      </c>
      <c r="C997">
        <v>20</v>
      </c>
      <c r="D997">
        <v>23</v>
      </c>
      <c r="E997">
        <v>26</v>
      </c>
      <c r="F997">
        <v>39</v>
      </c>
      <c r="G997">
        <v>44</v>
      </c>
      <c r="H997" s="1">
        <v>4</v>
      </c>
      <c r="I997">
        <v>0</v>
      </c>
      <c r="J997">
        <v>0</v>
      </c>
      <c r="K997">
        <v>0</v>
      </c>
      <c r="L997">
        <v>0</v>
      </c>
      <c r="M997">
        <v>0</v>
      </c>
      <c r="N997" s="175">
        <v>0</v>
      </c>
    </row>
    <row r="998" spans="1:14">
      <c r="A998" s="4">
        <v>193</v>
      </c>
      <c r="B998">
        <v>6</v>
      </c>
      <c r="C998">
        <v>14</v>
      </c>
      <c r="D998">
        <v>18</v>
      </c>
      <c r="E998">
        <v>26</v>
      </c>
      <c r="F998">
        <v>36</v>
      </c>
      <c r="G998">
        <v>39</v>
      </c>
      <c r="H998" s="1">
        <v>110</v>
      </c>
      <c r="I998">
        <v>0</v>
      </c>
      <c r="J998">
        <v>0</v>
      </c>
      <c r="K998">
        <v>0</v>
      </c>
      <c r="L998">
        <v>0</v>
      </c>
      <c r="M998">
        <v>1</v>
      </c>
      <c r="N998" s="175">
        <v>0</v>
      </c>
    </row>
    <row r="999" spans="1:14">
      <c r="A999" s="4">
        <v>192</v>
      </c>
      <c r="B999">
        <v>4</v>
      </c>
      <c r="C999">
        <v>8</v>
      </c>
      <c r="D999">
        <v>11</v>
      </c>
      <c r="E999">
        <v>18</v>
      </c>
      <c r="F999">
        <v>37</v>
      </c>
      <c r="G999">
        <v>45</v>
      </c>
      <c r="H999" s="1">
        <v>60</v>
      </c>
      <c r="I999">
        <v>0</v>
      </c>
      <c r="J999">
        <v>0</v>
      </c>
      <c r="K999">
        <v>0</v>
      </c>
      <c r="L999">
        <v>0</v>
      </c>
      <c r="M999">
        <v>2</v>
      </c>
      <c r="N999" s="175">
        <v>0</v>
      </c>
    </row>
    <row r="1000" spans="1:14">
      <c r="A1000" s="4">
        <v>191</v>
      </c>
      <c r="B1000">
        <v>5</v>
      </c>
      <c r="C1000">
        <v>6</v>
      </c>
      <c r="D1000">
        <v>24</v>
      </c>
      <c r="E1000">
        <v>25</v>
      </c>
      <c r="F1000">
        <v>32</v>
      </c>
      <c r="G1000">
        <v>37</v>
      </c>
      <c r="H1000" s="1">
        <v>118</v>
      </c>
      <c r="I1000">
        <v>0</v>
      </c>
      <c r="J1000">
        <v>0</v>
      </c>
      <c r="K1000">
        <v>0</v>
      </c>
      <c r="L1000">
        <v>0</v>
      </c>
      <c r="M1000">
        <v>2</v>
      </c>
      <c r="N1000" s="175">
        <v>0</v>
      </c>
    </row>
    <row r="1001" spans="1:14">
      <c r="A1001" s="4">
        <v>190</v>
      </c>
      <c r="B1001">
        <v>8</v>
      </c>
      <c r="C1001">
        <v>14</v>
      </c>
      <c r="D1001">
        <v>18</v>
      </c>
      <c r="E1001">
        <v>30</v>
      </c>
      <c r="F1001">
        <v>31</v>
      </c>
      <c r="G1001">
        <v>44</v>
      </c>
      <c r="H1001" s="1">
        <v>48</v>
      </c>
      <c r="I1001">
        <v>0</v>
      </c>
      <c r="J1001">
        <v>0</v>
      </c>
      <c r="K1001">
        <v>0</v>
      </c>
      <c r="L1001">
        <v>0</v>
      </c>
      <c r="M1001">
        <v>2</v>
      </c>
      <c r="N1001" s="175">
        <v>0</v>
      </c>
    </row>
    <row r="1002" spans="1:14">
      <c r="A1002" s="4">
        <v>189</v>
      </c>
      <c r="B1002">
        <v>8</v>
      </c>
      <c r="C1002">
        <v>14</v>
      </c>
      <c r="D1002">
        <v>32</v>
      </c>
      <c r="E1002">
        <v>35</v>
      </c>
      <c r="F1002">
        <v>37</v>
      </c>
      <c r="G1002">
        <v>45</v>
      </c>
      <c r="H1002" s="1">
        <v>8</v>
      </c>
      <c r="I1002">
        <v>0</v>
      </c>
      <c r="J1002">
        <v>0</v>
      </c>
      <c r="K1002">
        <v>0</v>
      </c>
      <c r="L1002">
        <v>0</v>
      </c>
      <c r="M1002">
        <v>0</v>
      </c>
      <c r="N1002" s="175">
        <v>0</v>
      </c>
    </row>
    <row r="1003" spans="1:14">
      <c r="A1003" s="4">
        <v>188</v>
      </c>
      <c r="B1003">
        <v>19</v>
      </c>
      <c r="C1003">
        <v>24</v>
      </c>
      <c r="D1003">
        <v>27</v>
      </c>
      <c r="E1003">
        <v>30</v>
      </c>
      <c r="F1003">
        <v>31</v>
      </c>
      <c r="G1003">
        <v>34</v>
      </c>
      <c r="H1003" s="1">
        <v>74</v>
      </c>
      <c r="I1003">
        <v>0</v>
      </c>
      <c r="J1003">
        <v>0</v>
      </c>
      <c r="K1003">
        <v>0</v>
      </c>
      <c r="L1003">
        <v>0</v>
      </c>
      <c r="M1003">
        <v>1</v>
      </c>
      <c r="N1003" s="175">
        <v>0</v>
      </c>
    </row>
    <row r="1004" spans="1:14">
      <c r="A1004" s="4">
        <v>187</v>
      </c>
      <c r="B1004">
        <v>1</v>
      </c>
      <c r="C1004">
        <v>2</v>
      </c>
      <c r="D1004">
        <v>8</v>
      </c>
      <c r="E1004">
        <v>18</v>
      </c>
      <c r="F1004">
        <v>29</v>
      </c>
      <c r="G1004">
        <v>38</v>
      </c>
      <c r="H1004" s="1">
        <v>93</v>
      </c>
      <c r="I1004">
        <v>0</v>
      </c>
      <c r="J1004">
        <v>0</v>
      </c>
      <c r="K1004">
        <v>0</v>
      </c>
      <c r="L1004">
        <v>0</v>
      </c>
      <c r="M1004">
        <v>0</v>
      </c>
      <c r="N1004" s="175">
        <v>0</v>
      </c>
    </row>
    <row r="1005" spans="1:14">
      <c r="A1005" s="4">
        <v>186</v>
      </c>
      <c r="B1005">
        <v>4</v>
      </c>
      <c r="C1005">
        <v>10</v>
      </c>
      <c r="D1005">
        <v>14</v>
      </c>
      <c r="E1005">
        <v>19</v>
      </c>
      <c r="F1005">
        <v>21</v>
      </c>
      <c r="G1005">
        <v>45</v>
      </c>
      <c r="H1005" s="1">
        <v>14</v>
      </c>
      <c r="I1005">
        <v>0</v>
      </c>
      <c r="J1005">
        <v>0</v>
      </c>
      <c r="K1005">
        <v>0</v>
      </c>
      <c r="L1005">
        <v>0</v>
      </c>
      <c r="M1005">
        <v>1</v>
      </c>
      <c r="N1005" s="175">
        <v>0</v>
      </c>
    </row>
    <row r="1006" spans="1:14">
      <c r="A1006" s="4">
        <v>185</v>
      </c>
      <c r="B1006">
        <v>1</v>
      </c>
      <c r="C1006">
        <v>2</v>
      </c>
      <c r="D1006">
        <v>4</v>
      </c>
      <c r="E1006">
        <v>8</v>
      </c>
      <c r="F1006">
        <v>19</v>
      </c>
      <c r="G1006">
        <v>38</v>
      </c>
      <c r="H1006" s="1">
        <v>23</v>
      </c>
      <c r="I1006">
        <v>0</v>
      </c>
      <c r="J1006">
        <v>0</v>
      </c>
      <c r="K1006">
        <v>0</v>
      </c>
      <c r="L1006">
        <v>0</v>
      </c>
      <c r="M1006">
        <v>1</v>
      </c>
      <c r="N1006" s="175">
        <v>0</v>
      </c>
    </row>
    <row r="1007" spans="1:14">
      <c r="A1007" s="4">
        <v>184</v>
      </c>
      <c r="B1007">
        <v>1</v>
      </c>
      <c r="C1007">
        <v>2</v>
      </c>
      <c r="D1007">
        <v>6</v>
      </c>
      <c r="E1007">
        <v>16</v>
      </c>
      <c r="F1007">
        <v>20</v>
      </c>
      <c r="G1007">
        <v>33</v>
      </c>
      <c r="H1007" s="1">
        <v>4</v>
      </c>
      <c r="I1007">
        <v>0</v>
      </c>
      <c r="J1007">
        <v>0</v>
      </c>
      <c r="K1007">
        <v>0</v>
      </c>
      <c r="L1007">
        <v>0</v>
      </c>
      <c r="M1007">
        <v>0</v>
      </c>
      <c r="N1007" s="175">
        <v>0</v>
      </c>
    </row>
    <row r="1008" spans="1:14">
      <c r="A1008" s="4">
        <v>183</v>
      </c>
      <c r="B1008">
        <v>2</v>
      </c>
      <c r="C1008">
        <v>18</v>
      </c>
      <c r="D1008">
        <v>24</v>
      </c>
      <c r="E1008">
        <v>34</v>
      </c>
      <c r="F1008">
        <v>40</v>
      </c>
      <c r="G1008">
        <v>42</v>
      </c>
      <c r="H1008" s="1">
        <v>142</v>
      </c>
      <c r="I1008">
        <v>0</v>
      </c>
      <c r="J1008">
        <v>0</v>
      </c>
      <c r="K1008">
        <v>0</v>
      </c>
      <c r="L1008">
        <v>0</v>
      </c>
      <c r="M1008">
        <v>1</v>
      </c>
      <c r="N1008" s="175">
        <v>0</v>
      </c>
    </row>
    <row r="1009" spans="1:14">
      <c r="A1009" s="4">
        <v>182</v>
      </c>
      <c r="B1009">
        <v>13</v>
      </c>
      <c r="C1009">
        <v>15</v>
      </c>
      <c r="D1009">
        <v>27</v>
      </c>
      <c r="E1009">
        <v>29</v>
      </c>
      <c r="F1009">
        <v>34</v>
      </c>
      <c r="G1009">
        <v>40</v>
      </c>
      <c r="H1009" s="1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 s="175">
        <v>0</v>
      </c>
    </row>
    <row r="1010" spans="1:14">
      <c r="A1010" s="4">
        <v>181</v>
      </c>
      <c r="B1010">
        <v>14</v>
      </c>
      <c r="C1010">
        <v>21</v>
      </c>
      <c r="D1010">
        <v>23</v>
      </c>
      <c r="E1010">
        <v>32</v>
      </c>
      <c r="F1010">
        <v>40</v>
      </c>
      <c r="G1010">
        <v>45</v>
      </c>
      <c r="H1010" s="1">
        <v>84</v>
      </c>
      <c r="I1010">
        <v>0</v>
      </c>
      <c r="J1010">
        <v>0</v>
      </c>
      <c r="K1010">
        <v>0</v>
      </c>
      <c r="L1010">
        <v>0</v>
      </c>
      <c r="M1010">
        <v>0</v>
      </c>
      <c r="N1010" s="175">
        <v>0</v>
      </c>
    </row>
    <row r="1011" spans="1:14">
      <c r="A1011" s="4">
        <v>180</v>
      </c>
      <c r="B1011">
        <v>2</v>
      </c>
      <c r="C1011">
        <v>15</v>
      </c>
      <c r="D1011">
        <v>20</v>
      </c>
      <c r="E1011">
        <v>21</v>
      </c>
      <c r="F1011">
        <v>29</v>
      </c>
      <c r="G1011">
        <v>34</v>
      </c>
      <c r="H1011" s="1">
        <v>28</v>
      </c>
      <c r="I1011">
        <v>0</v>
      </c>
      <c r="J1011">
        <v>0</v>
      </c>
      <c r="K1011">
        <v>0</v>
      </c>
      <c r="L1011">
        <v>0</v>
      </c>
      <c r="M1011">
        <v>0</v>
      </c>
      <c r="N1011" s="175">
        <v>0</v>
      </c>
    </row>
    <row r="1012" spans="1:14">
      <c r="A1012" s="4">
        <v>179</v>
      </c>
      <c r="B1012">
        <v>5</v>
      </c>
      <c r="C1012">
        <v>9</v>
      </c>
      <c r="D1012">
        <v>17</v>
      </c>
      <c r="E1012">
        <v>25</v>
      </c>
      <c r="F1012">
        <v>39</v>
      </c>
      <c r="G1012">
        <v>43</v>
      </c>
      <c r="H1012" s="1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 s="175">
        <v>0</v>
      </c>
    </row>
    <row r="1013" spans="1:14">
      <c r="A1013" s="4">
        <v>178</v>
      </c>
      <c r="B1013">
        <v>1</v>
      </c>
      <c r="C1013">
        <v>5</v>
      </c>
      <c r="D1013">
        <v>11</v>
      </c>
      <c r="E1013">
        <v>12</v>
      </c>
      <c r="F1013">
        <v>18</v>
      </c>
      <c r="G1013">
        <v>23</v>
      </c>
      <c r="H1013" s="1">
        <v>152</v>
      </c>
      <c r="I1013">
        <v>0</v>
      </c>
      <c r="J1013">
        <v>0</v>
      </c>
      <c r="K1013">
        <v>0</v>
      </c>
      <c r="L1013">
        <v>0</v>
      </c>
      <c r="M1013">
        <v>0</v>
      </c>
      <c r="N1013" s="175">
        <v>0</v>
      </c>
    </row>
    <row r="1014" spans="1:14">
      <c r="A1014" s="4">
        <v>177</v>
      </c>
      <c r="B1014">
        <v>1</v>
      </c>
      <c r="C1014">
        <v>10</v>
      </c>
      <c r="D1014">
        <v>13</v>
      </c>
      <c r="E1014">
        <v>16</v>
      </c>
      <c r="F1014">
        <v>37</v>
      </c>
      <c r="G1014">
        <v>43</v>
      </c>
      <c r="H1014" s="1">
        <v>60</v>
      </c>
      <c r="I1014">
        <v>0</v>
      </c>
      <c r="J1014">
        <v>0</v>
      </c>
      <c r="K1014">
        <v>0</v>
      </c>
      <c r="L1014">
        <v>0</v>
      </c>
      <c r="M1014">
        <v>3</v>
      </c>
      <c r="N1014" s="175">
        <v>0</v>
      </c>
    </row>
    <row r="1015" spans="1:14">
      <c r="A1015" s="4">
        <v>176</v>
      </c>
      <c r="B1015">
        <v>4</v>
      </c>
      <c r="C1015">
        <v>17</v>
      </c>
      <c r="D1015">
        <v>30</v>
      </c>
      <c r="E1015">
        <v>32</v>
      </c>
      <c r="F1015">
        <v>33</v>
      </c>
      <c r="G1015">
        <v>34</v>
      </c>
      <c r="H1015" s="1">
        <v>22</v>
      </c>
      <c r="I1015">
        <v>0</v>
      </c>
      <c r="J1015">
        <v>0</v>
      </c>
      <c r="K1015">
        <v>0</v>
      </c>
      <c r="L1015">
        <v>0</v>
      </c>
      <c r="M1015">
        <v>1</v>
      </c>
      <c r="N1015" s="175">
        <v>0</v>
      </c>
    </row>
    <row r="1016" spans="1:14">
      <c r="A1016" s="4">
        <v>175</v>
      </c>
      <c r="B1016">
        <v>19</v>
      </c>
      <c r="C1016">
        <v>26</v>
      </c>
      <c r="D1016">
        <v>28</v>
      </c>
      <c r="E1016">
        <v>31</v>
      </c>
      <c r="F1016">
        <v>33</v>
      </c>
      <c r="G1016">
        <v>36</v>
      </c>
      <c r="H1016" s="1">
        <v>104</v>
      </c>
      <c r="I1016">
        <v>0</v>
      </c>
      <c r="J1016">
        <v>0</v>
      </c>
      <c r="K1016">
        <v>0</v>
      </c>
      <c r="L1016">
        <v>3</v>
      </c>
      <c r="M1016">
        <v>2</v>
      </c>
      <c r="N1016" s="175">
        <v>0</v>
      </c>
    </row>
    <row r="1017" spans="1:14">
      <c r="A1017" s="4">
        <v>174</v>
      </c>
      <c r="B1017">
        <v>13</v>
      </c>
      <c r="C1017">
        <v>14</v>
      </c>
      <c r="D1017">
        <v>18</v>
      </c>
      <c r="E1017">
        <v>22</v>
      </c>
      <c r="F1017">
        <v>35</v>
      </c>
      <c r="G1017">
        <v>39</v>
      </c>
      <c r="H1017" s="1">
        <v>29</v>
      </c>
      <c r="I1017">
        <v>0</v>
      </c>
      <c r="J1017">
        <v>0</v>
      </c>
      <c r="K1017">
        <v>0</v>
      </c>
      <c r="L1017">
        <v>0</v>
      </c>
      <c r="M1017">
        <v>0</v>
      </c>
      <c r="N1017" s="175">
        <v>0</v>
      </c>
    </row>
    <row r="1018" spans="1:14">
      <c r="A1018" s="4">
        <v>173</v>
      </c>
      <c r="B1018">
        <v>3</v>
      </c>
      <c r="C1018">
        <v>9</v>
      </c>
      <c r="D1018">
        <v>24</v>
      </c>
      <c r="E1018">
        <v>30</v>
      </c>
      <c r="F1018">
        <v>33</v>
      </c>
      <c r="G1018">
        <v>34</v>
      </c>
      <c r="H1018" s="1">
        <v>25</v>
      </c>
      <c r="I1018">
        <v>0</v>
      </c>
      <c r="J1018">
        <v>0</v>
      </c>
      <c r="K1018">
        <v>0</v>
      </c>
      <c r="L1018">
        <v>0</v>
      </c>
      <c r="M1018">
        <v>0</v>
      </c>
      <c r="N1018" s="175">
        <v>0</v>
      </c>
    </row>
    <row r="1019" spans="1:14">
      <c r="A1019" s="4">
        <v>172</v>
      </c>
      <c r="B1019">
        <v>4</v>
      </c>
      <c r="C1019">
        <v>19</v>
      </c>
      <c r="D1019">
        <v>21</v>
      </c>
      <c r="E1019">
        <v>24</v>
      </c>
      <c r="F1019">
        <v>26</v>
      </c>
      <c r="G1019">
        <v>41</v>
      </c>
      <c r="H1019" s="1">
        <v>102</v>
      </c>
      <c r="I1019">
        <v>0</v>
      </c>
      <c r="J1019">
        <v>0</v>
      </c>
      <c r="K1019">
        <v>0</v>
      </c>
      <c r="L1019">
        <v>1</v>
      </c>
      <c r="M1019">
        <v>4</v>
      </c>
      <c r="N1019" s="175">
        <v>0</v>
      </c>
    </row>
    <row r="1020" spans="1:14">
      <c r="A1020" s="4">
        <v>171</v>
      </c>
      <c r="B1020">
        <v>4</v>
      </c>
      <c r="C1020">
        <v>16</v>
      </c>
      <c r="D1020">
        <v>25</v>
      </c>
      <c r="E1020">
        <v>29</v>
      </c>
      <c r="F1020">
        <v>34</v>
      </c>
      <c r="G1020">
        <v>35</v>
      </c>
      <c r="H1020" s="1">
        <v>109</v>
      </c>
      <c r="I1020">
        <v>0</v>
      </c>
      <c r="J1020">
        <v>0</v>
      </c>
      <c r="K1020">
        <v>0</v>
      </c>
      <c r="L1020">
        <v>0</v>
      </c>
      <c r="M1020">
        <v>2</v>
      </c>
      <c r="N1020" s="175">
        <v>0</v>
      </c>
    </row>
    <row r="1021" spans="1:14">
      <c r="A1021" s="4">
        <v>170</v>
      </c>
      <c r="B1021">
        <v>2</v>
      </c>
      <c r="C1021">
        <v>11</v>
      </c>
      <c r="D1021">
        <v>13</v>
      </c>
      <c r="E1021">
        <v>15</v>
      </c>
      <c r="F1021">
        <v>31</v>
      </c>
      <c r="G1021">
        <v>42</v>
      </c>
      <c r="H1021" s="1">
        <v>19</v>
      </c>
      <c r="I1021">
        <v>0</v>
      </c>
      <c r="J1021">
        <v>0</v>
      </c>
      <c r="K1021">
        <v>0</v>
      </c>
      <c r="L1021">
        <v>0</v>
      </c>
      <c r="M1021">
        <v>0</v>
      </c>
      <c r="N1021" s="175">
        <v>0</v>
      </c>
    </row>
    <row r="1022" spans="1:14">
      <c r="A1022" s="4">
        <v>169</v>
      </c>
      <c r="B1022">
        <v>16</v>
      </c>
      <c r="C1022">
        <v>27</v>
      </c>
      <c r="D1022">
        <v>35</v>
      </c>
      <c r="E1022">
        <v>37</v>
      </c>
      <c r="F1022">
        <v>43</v>
      </c>
      <c r="G1022">
        <v>45</v>
      </c>
      <c r="H1022" s="1">
        <v>16</v>
      </c>
      <c r="I1022">
        <v>0</v>
      </c>
      <c r="J1022">
        <v>0</v>
      </c>
      <c r="K1022">
        <v>0</v>
      </c>
      <c r="L1022">
        <v>0</v>
      </c>
      <c r="M1022">
        <v>0</v>
      </c>
      <c r="N1022" s="175">
        <v>0</v>
      </c>
    </row>
    <row r="1023" spans="1:14">
      <c r="A1023" s="4">
        <v>168</v>
      </c>
      <c r="B1023">
        <v>3</v>
      </c>
      <c r="C1023">
        <v>10</v>
      </c>
      <c r="D1023">
        <v>31</v>
      </c>
      <c r="E1023">
        <v>40</v>
      </c>
      <c r="F1023">
        <v>42</v>
      </c>
      <c r="G1023">
        <v>43</v>
      </c>
      <c r="H1023" s="1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 s="175">
        <v>0</v>
      </c>
    </row>
    <row r="1024" spans="1:14">
      <c r="A1024" s="4">
        <v>167</v>
      </c>
      <c r="B1024">
        <v>24</v>
      </c>
      <c r="C1024">
        <v>27</v>
      </c>
      <c r="D1024">
        <v>28</v>
      </c>
      <c r="E1024">
        <v>30</v>
      </c>
      <c r="F1024">
        <v>36</v>
      </c>
      <c r="G1024">
        <v>39</v>
      </c>
      <c r="H1024" s="1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 s="175">
        <v>0</v>
      </c>
    </row>
    <row r="1025" spans="1:14">
      <c r="A1025" s="4">
        <v>166</v>
      </c>
      <c r="B1025">
        <v>9</v>
      </c>
      <c r="C1025">
        <v>12</v>
      </c>
      <c r="D1025">
        <v>27</v>
      </c>
      <c r="E1025">
        <v>36</v>
      </c>
      <c r="F1025">
        <v>39</v>
      </c>
      <c r="G1025">
        <v>45</v>
      </c>
      <c r="H1025" s="1">
        <v>178</v>
      </c>
      <c r="I1025">
        <v>0</v>
      </c>
      <c r="J1025">
        <v>0</v>
      </c>
      <c r="K1025">
        <v>0</v>
      </c>
      <c r="L1025">
        <v>0</v>
      </c>
      <c r="M1025">
        <v>1</v>
      </c>
      <c r="N1025" s="175">
        <v>0</v>
      </c>
    </row>
    <row r="1026" spans="1:14">
      <c r="A1026" s="4">
        <v>165</v>
      </c>
      <c r="B1026">
        <v>5</v>
      </c>
      <c r="C1026">
        <v>13</v>
      </c>
      <c r="D1026">
        <v>18</v>
      </c>
      <c r="E1026">
        <v>19</v>
      </c>
      <c r="F1026">
        <v>22</v>
      </c>
      <c r="G1026">
        <v>42</v>
      </c>
      <c r="H1026" s="1">
        <v>98</v>
      </c>
      <c r="I1026">
        <v>0</v>
      </c>
      <c r="J1026">
        <v>0</v>
      </c>
      <c r="K1026">
        <v>0</v>
      </c>
      <c r="L1026">
        <v>0</v>
      </c>
      <c r="M1026">
        <v>4</v>
      </c>
      <c r="N1026" s="175">
        <v>0</v>
      </c>
    </row>
    <row r="1027" spans="1:14">
      <c r="A1027" s="4">
        <v>164</v>
      </c>
      <c r="B1027">
        <v>6</v>
      </c>
      <c r="C1027">
        <v>9</v>
      </c>
      <c r="D1027">
        <v>10</v>
      </c>
      <c r="E1027">
        <v>11</v>
      </c>
      <c r="F1027">
        <v>39</v>
      </c>
      <c r="G1027">
        <v>41</v>
      </c>
      <c r="H1027" s="1">
        <v>48</v>
      </c>
      <c r="I1027">
        <v>0</v>
      </c>
      <c r="J1027">
        <v>0</v>
      </c>
      <c r="K1027">
        <v>0</v>
      </c>
      <c r="L1027">
        <v>0</v>
      </c>
      <c r="M1027">
        <v>1</v>
      </c>
      <c r="N1027" s="175">
        <v>0</v>
      </c>
    </row>
    <row r="1028" spans="1:14">
      <c r="A1028" s="4">
        <v>163</v>
      </c>
      <c r="B1028">
        <v>7</v>
      </c>
      <c r="C1028">
        <v>11</v>
      </c>
      <c r="D1028">
        <v>26</v>
      </c>
      <c r="E1028">
        <v>28</v>
      </c>
      <c r="F1028">
        <v>29</v>
      </c>
      <c r="G1028">
        <v>44</v>
      </c>
      <c r="H1028" s="1">
        <v>14</v>
      </c>
      <c r="I1028">
        <v>0</v>
      </c>
      <c r="J1028">
        <v>0</v>
      </c>
      <c r="K1028">
        <v>0</v>
      </c>
      <c r="L1028">
        <v>0</v>
      </c>
      <c r="M1028">
        <v>0</v>
      </c>
      <c r="N1028" s="175">
        <v>0</v>
      </c>
    </row>
    <row r="1029" spans="1:14">
      <c r="A1029" s="4">
        <v>162</v>
      </c>
      <c r="B1029">
        <v>1</v>
      </c>
      <c r="C1029">
        <v>5</v>
      </c>
      <c r="D1029">
        <v>21</v>
      </c>
      <c r="E1029">
        <v>25</v>
      </c>
      <c r="F1029">
        <v>38</v>
      </c>
      <c r="G1029">
        <v>41</v>
      </c>
      <c r="H1029" s="1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 s="175">
        <v>0</v>
      </c>
    </row>
    <row r="1030" spans="1:14">
      <c r="A1030" s="4">
        <v>161</v>
      </c>
      <c r="B1030">
        <v>22</v>
      </c>
      <c r="C1030">
        <v>34</v>
      </c>
      <c r="D1030">
        <v>36</v>
      </c>
      <c r="E1030">
        <v>40</v>
      </c>
      <c r="F1030">
        <v>42</v>
      </c>
      <c r="G1030">
        <v>45</v>
      </c>
      <c r="H1030" s="1">
        <v>82</v>
      </c>
      <c r="I1030">
        <v>0</v>
      </c>
      <c r="J1030">
        <v>0</v>
      </c>
      <c r="K1030">
        <v>0</v>
      </c>
      <c r="L1030">
        <v>0</v>
      </c>
      <c r="M1030">
        <v>1</v>
      </c>
      <c r="N1030" s="175">
        <v>0</v>
      </c>
    </row>
    <row r="1031" spans="1:14">
      <c r="A1031" s="4">
        <v>160</v>
      </c>
      <c r="B1031">
        <v>3</v>
      </c>
      <c r="C1031">
        <v>7</v>
      </c>
      <c r="D1031">
        <v>8</v>
      </c>
      <c r="E1031">
        <v>34</v>
      </c>
      <c r="F1031">
        <v>39</v>
      </c>
      <c r="G1031">
        <v>41</v>
      </c>
      <c r="H1031" s="1">
        <v>14</v>
      </c>
      <c r="I1031">
        <v>0</v>
      </c>
      <c r="J1031">
        <v>0</v>
      </c>
      <c r="K1031">
        <v>0</v>
      </c>
      <c r="L1031">
        <v>0</v>
      </c>
      <c r="M1031">
        <v>0</v>
      </c>
      <c r="N1031" s="175">
        <v>0</v>
      </c>
    </row>
    <row r="1032" spans="1:14">
      <c r="A1032" s="4">
        <v>159</v>
      </c>
      <c r="B1032">
        <v>1</v>
      </c>
      <c r="C1032">
        <v>18</v>
      </c>
      <c r="D1032">
        <v>30</v>
      </c>
      <c r="E1032">
        <v>41</v>
      </c>
      <c r="F1032">
        <v>42</v>
      </c>
      <c r="G1032">
        <v>43</v>
      </c>
      <c r="H1032" s="1">
        <v>35</v>
      </c>
      <c r="I1032">
        <v>0</v>
      </c>
      <c r="J1032">
        <v>0</v>
      </c>
      <c r="K1032">
        <v>0</v>
      </c>
      <c r="L1032">
        <v>0</v>
      </c>
      <c r="M1032">
        <v>2</v>
      </c>
      <c r="N1032" s="175">
        <v>0</v>
      </c>
    </row>
    <row r="1033" spans="1:14">
      <c r="A1033" s="4">
        <v>158</v>
      </c>
      <c r="B1033">
        <v>4</v>
      </c>
      <c r="C1033">
        <v>9</v>
      </c>
      <c r="D1033">
        <v>13</v>
      </c>
      <c r="E1033">
        <v>18</v>
      </c>
      <c r="F1033">
        <v>21</v>
      </c>
      <c r="G1033">
        <v>34</v>
      </c>
      <c r="H1033" s="1">
        <v>43</v>
      </c>
      <c r="I1033">
        <v>0</v>
      </c>
      <c r="J1033">
        <v>0</v>
      </c>
      <c r="K1033">
        <v>0</v>
      </c>
      <c r="L1033">
        <v>0</v>
      </c>
      <c r="M1033">
        <v>0</v>
      </c>
      <c r="N1033" s="175">
        <v>0</v>
      </c>
    </row>
    <row r="1034" spans="1:14">
      <c r="A1034" s="4">
        <v>157</v>
      </c>
      <c r="B1034">
        <v>19</v>
      </c>
      <c r="C1034">
        <v>26</v>
      </c>
      <c r="D1034">
        <v>30</v>
      </c>
      <c r="E1034">
        <v>33</v>
      </c>
      <c r="F1034">
        <v>35</v>
      </c>
      <c r="G1034">
        <v>39</v>
      </c>
      <c r="H1034" s="1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 s="175">
        <v>0</v>
      </c>
    </row>
    <row r="1035" spans="1:14">
      <c r="A1035" s="4">
        <v>156</v>
      </c>
      <c r="B1035">
        <v>5</v>
      </c>
      <c r="C1035">
        <v>18</v>
      </c>
      <c r="D1035">
        <v>28</v>
      </c>
      <c r="E1035">
        <v>30</v>
      </c>
      <c r="F1035">
        <v>42</v>
      </c>
      <c r="G1035">
        <v>45</v>
      </c>
      <c r="H1035" s="1">
        <v>40</v>
      </c>
      <c r="I1035">
        <v>0</v>
      </c>
      <c r="J1035">
        <v>0</v>
      </c>
      <c r="K1035">
        <v>0</v>
      </c>
      <c r="L1035">
        <v>0</v>
      </c>
      <c r="M1035">
        <v>0</v>
      </c>
      <c r="N1035" s="175">
        <v>0</v>
      </c>
    </row>
    <row r="1036" spans="1:14">
      <c r="A1036" s="4">
        <v>155</v>
      </c>
      <c r="B1036">
        <v>16</v>
      </c>
      <c r="C1036">
        <v>19</v>
      </c>
      <c r="D1036">
        <v>20</v>
      </c>
      <c r="E1036">
        <v>32</v>
      </c>
      <c r="F1036">
        <v>33</v>
      </c>
      <c r="G1036">
        <v>41</v>
      </c>
      <c r="H1036" s="1">
        <v>39</v>
      </c>
      <c r="I1036">
        <v>0</v>
      </c>
      <c r="J1036">
        <v>0</v>
      </c>
      <c r="K1036">
        <v>0</v>
      </c>
      <c r="L1036">
        <v>0</v>
      </c>
      <c r="M1036">
        <v>0</v>
      </c>
      <c r="N1036" s="175">
        <v>0</v>
      </c>
    </row>
    <row r="1037" spans="1:14">
      <c r="A1037" s="4">
        <v>154</v>
      </c>
      <c r="B1037">
        <v>6</v>
      </c>
      <c r="C1037">
        <v>19</v>
      </c>
      <c r="D1037">
        <v>21</v>
      </c>
      <c r="E1037">
        <v>35</v>
      </c>
      <c r="F1037">
        <v>40</v>
      </c>
      <c r="G1037">
        <v>45</v>
      </c>
      <c r="H1037" s="1">
        <v>20</v>
      </c>
      <c r="I1037">
        <v>0</v>
      </c>
      <c r="J1037">
        <v>0</v>
      </c>
      <c r="K1037">
        <v>0</v>
      </c>
      <c r="L1037">
        <v>0</v>
      </c>
      <c r="M1037">
        <v>0</v>
      </c>
      <c r="N1037" s="175">
        <v>0</v>
      </c>
    </row>
    <row r="1038" spans="1:14">
      <c r="A1038" s="4">
        <v>153</v>
      </c>
      <c r="B1038">
        <v>3</v>
      </c>
      <c r="C1038">
        <v>8</v>
      </c>
      <c r="D1038">
        <v>11</v>
      </c>
      <c r="E1038">
        <v>12</v>
      </c>
      <c r="F1038">
        <v>13</v>
      </c>
      <c r="G1038">
        <v>36</v>
      </c>
      <c r="H1038" s="1">
        <v>67</v>
      </c>
      <c r="I1038">
        <v>0</v>
      </c>
      <c r="J1038">
        <v>0</v>
      </c>
      <c r="K1038">
        <v>0</v>
      </c>
      <c r="L1038">
        <v>0</v>
      </c>
      <c r="M1038">
        <v>1</v>
      </c>
      <c r="N1038" s="175">
        <v>0</v>
      </c>
    </row>
    <row r="1039" spans="1:14">
      <c r="A1039" s="4">
        <v>152</v>
      </c>
      <c r="B1039">
        <v>1</v>
      </c>
      <c r="C1039">
        <v>5</v>
      </c>
      <c r="D1039">
        <v>13</v>
      </c>
      <c r="E1039">
        <v>26</v>
      </c>
      <c r="F1039">
        <v>29</v>
      </c>
      <c r="G1039">
        <v>34</v>
      </c>
      <c r="H1039" s="1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 s="175">
        <v>0</v>
      </c>
    </row>
    <row r="1040" spans="1:14">
      <c r="A1040" s="4">
        <v>151</v>
      </c>
      <c r="B1040">
        <v>1</v>
      </c>
      <c r="C1040">
        <v>2</v>
      </c>
      <c r="D1040">
        <v>10</v>
      </c>
      <c r="E1040">
        <v>13</v>
      </c>
      <c r="F1040">
        <v>18</v>
      </c>
      <c r="G1040">
        <v>19</v>
      </c>
      <c r="H1040" s="1">
        <v>254</v>
      </c>
      <c r="I1040">
        <v>0</v>
      </c>
      <c r="J1040">
        <v>0</v>
      </c>
      <c r="K1040">
        <v>0</v>
      </c>
      <c r="L1040">
        <v>0</v>
      </c>
      <c r="M1040">
        <v>8</v>
      </c>
      <c r="N1040" s="175">
        <v>0</v>
      </c>
    </row>
    <row r="1041" spans="1:14">
      <c r="A1041" s="4">
        <v>150</v>
      </c>
      <c r="B1041">
        <v>2</v>
      </c>
      <c r="C1041">
        <v>18</v>
      </c>
      <c r="D1041">
        <v>25</v>
      </c>
      <c r="E1041">
        <v>28</v>
      </c>
      <c r="F1041">
        <v>37</v>
      </c>
      <c r="G1041">
        <v>39</v>
      </c>
      <c r="H1041" s="1">
        <v>9</v>
      </c>
      <c r="I1041">
        <v>0</v>
      </c>
      <c r="J1041">
        <v>0</v>
      </c>
      <c r="K1041">
        <v>0</v>
      </c>
      <c r="L1041">
        <v>0</v>
      </c>
      <c r="M1041">
        <v>0</v>
      </c>
      <c r="N1041" s="175">
        <v>0</v>
      </c>
    </row>
    <row r="1042" spans="1:14">
      <c r="A1042" s="4">
        <v>149</v>
      </c>
      <c r="B1042">
        <v>2</v>
      </c>
      <c r="C1042">
        <v>11</v>
      </c>
      <c r="D1042">
        <v>21</v>
      </c>
      <c r="E1042">
        <v>34</v>
      </c>
      <c r="F1042">
        <v>41</v>
      </c>
      <c r="G1042">
        <v>42</v>
      </c>
      <c r="H1042" s="1">
        <v>1</v>
      </c>
      <c r="I1042">
        <v>0</v>
      </c>
      <c r="J1042">
        <v>0</v>
      </c>
      <c r="K1042">
        <v>0</v>
      </c>
      <c r="L1042">
        <v>0</v>
      </c>
      <c r="M1042">
        <v>0</v>
      </c>
      <c r="N1042" s="175">
        <v>0</v>
      </c>
    </row>
    <row r="1043" spans="1:14">
      <c r="A1043" s="4">
        <v>148</v>
      </c>
      <c r="B1043">
        <v>21</v>
      </c>
      <c r="C1043">
        <v>25</v>
      </c>
      <c r="D1043">
        <v>33</v>
      </c>
      <c r="E1043">
        <v>34</v>
      </c>
      <c r="F1043">
        <v>35</v>
      </c>
      <c r="G1043">
        <v>36</v>
      </c>
      <c r="H1043" s="1">
        <v>56</v>
      </c>
      <c r="I1043">
        <v>0</v>
      </c>
      <c r="J1043">
        <v>0</v>
      </c>
      <c r="K1043">
        <v>0</v>
      </c>
      <c r="L1043">
        <v>0</v>
      </c>
      <c r="M1043">
        <v>1</v>
      </c>
      <c r="N1043" s="175">
        <v>0</v>
      </c>
    </row>
    <row r="1044" spans="1:14">
      <c r="A1044" s="166">
        <v>147</v>
      </c>
      <c r="B1044" s="167">
        <v>4</v>
      </c>
      <c r="C1044" s="167">
        <v>6</v>
      </c>
      <c r="D1044" s="167">
        <v>13</v>
      </c>
      <c r="E1044" s="167">
        <v>21</v>
      </c>
      <c r="F1044" s="167">
        <v>40</v>
      </c>
      <c r="G1044" s="167">
        <v>42</v>
      </c>
      <c r="H1044" s="168">
        <v>167</v>
      </c>
      <c r="I1044" s="167">
        <v>1</v>
      </c>
      <c r="J1044" s="167">
        <v>0</v>
      </c>
      <c r="K1044" s="167">
        <v>0</v>
      </c>
      <c r="L1044" s="167">
        <v>2</v>
      </c>
      <c r="M1044" s="167">
        <v>4</v>
      </c>
      <c r="N1044" s="196">
        <v>1</v>
      </c>
    </row>
    <row r="1045" spans="1:14">
      <c r="A1045" s="4">
        <v>146</v>
      </c>
      <c r="B1045">
        <v>2</v>
      </c>
      <c r="C1045">
        <v>19</v>
      </c>
      <c r="D1045">
        <v>27</v>
      </c>
      <c r="E1045">
        <v>35</v>
      </c>
      <c r="F1045">
        <v>41</v>
      </c>
      <c r="G1045">
        <v>42</v>
      </c>
      <c r="H1045" s="1">
        <v>190</v>
      </c>
      <c r="I1045">
        <v>0</v>
      </c>
      <c r="J1045">
        <v>0</v>
      </c>
      <c r="K1045">
        <v>0</v>
      </c>
      <c r="L1045">
        <v>1</v>
      </c>
      <c r="M1045">
        <v>8</v>
      </c>
      <c r="N1045" s="175">
        <v>0</v>
      </c>
    </row>
    <row r="1046" spans="1:14">
      <c r="A1046" s="4">
        <v>145</v>
      </c>
      <c r="B1046">
        <v>2</v>
      </c>
      <c r="C1046">
        <v>3</v>
      </c>
      <c r="D1046">
        <v>13</v>
      </c>
      <c r="E1046">
        <v>20</v>
      </c>
      <c r="F1046">
        <v>27</v>
      </c>
      <c r="G1046">
        <v>44</v>
      </c>
      <c r="H1046" s="1">
        <v>171</v>
      </c>
      <c r="I1046">
        <v>0</v>
      </c>
      <c r="J1046">
        <v>0</v>
      </c>
      <c r="K1046">
        <v>0</v>
      </c>
      <c r="L1046">
        <v>0</v>
      </c>
      <c r="M1046">
        <v>7</v>
      </c>
      <c r="N1046" s="175">
        <v>0</v>
      </c>
    </row>
    <row r="1047" spans="1:14">
      <c r="A1047" s="4">
        <v>144</v>
      </c>
      <c r="B1047">
        <v>4</v>
      </c>
      <c r="C1047">
        <v>15</v>
      </c>
      <c r="D1047">
        <v>17</v>
      </c>
      <c r="E1047">
        <v>26</v>
      </c>
      <c r="F1047">
        <v>36</v>
      </c>
      <c r="G1047">
        <v>37</v>
      </c>
      <c r="H1047" s="1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 s="175">
        <v>0</v>
      </c>
    </row>
    <row r="1048" spans="1:14">
      <c r="A1048" s="4">
        <v>143</v>
      </c>
      <c r="B1048">
        <v>26</v>
      </c>
      <c r="C1048">
        <v>27</v>
      </c>
      <c r="D1048">
        <v>28</v>
      </c>
      <c r="E1048">
        <v>42</v>
      </c>
      <c r="F1048">
        <v>43</v>
      </c>
      <c r="G1048">
        <v>45</v>
      </c>
      <c r="H1048" s="1">
        <v>1</v>
      </c>
      <c r="I1048">
        <v>0</v>
      </c>
      <c r="J1048">
        <v>0</v>
      </c>
      <c r="K1048">
        <v>0</v>
      </c>
      <c r="L1048">
        <v>0</v>
      </c>
      <c r="M1048">
        <v>0</v>
      </c>
      <c r="N1048" s="175">
        <v>0</v>
      </c>
    </row>
    <row r="1049" spans="1:14">
      <c r="A1049" s="4">
        <v>142</v>
      </c>
      <c r="B1049">
        <v>12</v>
      </c>
      <c r="C1049">
        <v>16</v>
      </c>
      <c r="D1049">
        <v>30</v>
      </c>
      <c r="E1049">
        <v>34</v>
      </c>
      <c r="F1049">
        <v>40</v>
      </c>
      <c r="G1049">
        <v>44</v>
      </c>
      <c r="H1049" s="1">
        <v>134</v>
      </c>
      <c r="I1049">
        <v>0</v>
      </c>
      <c r="J1049">
        <v>0</v>
      </c>
      <c r="K1049">
        <v>0</v>
      </c>
      <c r="L1049">
        <v>0</v>
      </c>
      <c r="M1049">
        <v>3</v>
      </c>
      <c r="N1049" s="175">
        <v>0</v>
      </c>
    </row>
    <row r="1050" spans="1:14">
      <c r="A1050" s="4">
        <v>141</v>
      </c>
      <c r="B1050">
        <v>8</v>
      </c>
      <c r="C1050">
        <v>12</v>
      </c>
      <c r="D1050">
        <v>29</v>
      </c>
      <c r="E1050">
        <v>31</v>
      </c>
      <c r="F1050">
        <v>42</v>
      </c>
      <c r="G1050">
        <v>43</v>
      </c>
      <c r="H1050" s="1">
        <v>2</v>
      </c>
      <c r="I1050">
        <v>0</v>
      </c>
      <c r="J1050">
        <v>0</v>
      </c>
      <c r="K1050">
        <v>0</v>
      </c>
      <c r="L1050">
        <v>0</v>
      </c>
      <c r="M1050">
        <v>0</v>
      </c>
      <c r="N1050" s="175">
        <v>0</v>
      </c>
    </row>
    <row r="1051" spans="1:14">
      <c r="A1051" s="4">
        <v>140</v>
      </c>
      <c r="B1051">
        <v>3</v>
      </c>
      <c r="C1051">
        <v>13</v>
      </c>
      <c r="D1051">
        <v>17</v>
      </c>
      <c r="E1051">
        <v>18</v>
      </c>
      <c r="F1051">
        <v>19</v>
      </c>
      <c r="G1051">
        <v>28</v>
      </c>
      <c r="H1051" s="1">
        <v>194</v>
      </c>
      <c r="I1051">
        <v>0</v>
      </c>
      <c r="J1051">
        <v>0</v>
      </c>
      <c r="K1051">
        <v>0</v>
      </c>
      <c r="L1051">
        <v>0</v>
      </c>
      <c r="M1051">
        <v>1</v>
      </c>
      <c r="N1051" s="175">
        <v>0</v>
      </c>
    </row>
    <row r="1052" spans="1:14">
      <c r="A1052" s="166">
        <v>139</v>
      </c>
      <c r="B1052" s="167">
        <v>9</v>
      </c>
      <c r="C1052" s="167">
        <v>11</v>
      </c>
      <c r="D1052" s="167">
        <v>15</v>
      </c>
      <c r="E1052" s="167">
        <v>20</v>
      </c>
      <c r="F1052" s="167">
        <v>28</v>
      </c>
      <c r="G1052" s="167">
        <v>43</v>
      </c>
      <c r="H1052" s="168">
        <v>395</v>
      </c>
      <c r="I1052" s="167">
        <v>0</v>
      </c>
      <c r="J1052" s="167">
        <v>0</v>
      </c>
      <c r="K1052" s="167">
        <v>0</v>
      </c>
      <c r="L1052" s="167">
        <v>5</v>
      </c>
      <c r="M1052" s="167">
        <v>15</v>
      </c>
      <c r="N1052" s="196">
        <v>1</v>
      </c>
    </row>
    <row r="1053" spans="1:14">
      <c r="A1053" s="4">
        <v>138</v>
      </c>
      <c r="B1053">
        <v>10</v>
      </c>
      <c r="C1053">
        <v>11</v>
      </c>
      <c r="D1053">
        <v>27</v>
      </c>
      <c r="E1053">
        <v>28</v>
      </c>
      <c r="F1053">
        <v>37</v>
      </c>
      <c r="G1053">
        <v>39</v>
      </c>
      <c r="H1053" s="1">
        <v>210</v>
      </c>
      <c r="I1053">
        <v>0</v>
      </c>
      <c r="J1053">
        <v>0</v>
      </c>
      <c r="K1053">
        <v>0</v>
      </c>
      <c r="L1053">
        <v>4</v>
      </c>
      <c r="M1053">
        <v>6</v>
      </c>
      <c r="N1053" s="175">
        <v>0</v>
      </c>
    </row>
    <row r="1054" spans="1:14">
      <c r="A1054" s="4">
        <v>137</v>
      </c>
      <c r="B1054">
        <v>7</v>
      </c>
      <c r="C1054">
        <v>9</v>
      </c>
      <c r="D1054">
        <v>20</v>
      </c>
      <c r="E1054">
        <v>25</v>
      </c>
      <c r="F1054">
        <v>36</v>
      </c>
      <c r="G1054">
        <v>39</v>
      </c>
      <c r="H1054" s="1">
        <v>14</v>
      </c>
      <c r="I1054">
        <v>0</v>
      </c>
      <c r="J1054">
        <v>0</v>
      </c>
      <c r="K1054">
        <v>0</v>
      </c>
      <c r="L1054">
        <v>0</v>
      </c>
      <c r="M1054">
        <v>0</v>
      </c>
      <c r="N1054" s="175">
        <v>0</v>
      </c>
    </row>
    <row r="1055" spans="1:14">
      <c r="A1055" s="4">
        <v>136</v>
      </c>
      <c r="B1055">
        <v>2</v>
      </c>
      <c r="C1055">
        <v>16</v>
      </c>
      <c r="D1055">
        <v>30</v>
      </c>
      <c r="E1055">
        <v>36</v>
      </c>
      <c r="F1055">
        <v>41</v>
      </c>
      <c r="G1055">
        <v>42</v>
      </c>
      <c r="H1055" s="1">
        <v>95</v>
      </c>
      <c r="I1055">
        <v>0</v>
      </c>
      <c r="J1055">
        <v>0</v>
      </c>
      <c r="K1055">
        <v>0</v>
      </c>
      <c r="L1055">
        <v>0</v>
      </c>
      <c r="M1055">
        <v>0</v>
      </c>
      <c r="N1055" s="175">
        <v>0</v>
      </c>
    </row>
    <row r="1056" spans="1:14">
      <c r="A1056" s="4">
        <v>135</v>
      </c>
      <c r="B1056">
        <v>6</v>
      </c>
      <c r="C1056">
        <v>14</v>
      </c>
      <c r="D1056">
        <v>22</v>
      </c>
      <c r="E1056">
        <v>28</v>
      </c>
      <c r="F1056">
        <v>35</v>
      </c>
      <c r="G1056">
        <v>39</v>
      </c>
      <c r="H1056" s="1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 s="175">
        <v>0</v>
      </c>
    </row>
    <row r="1057" spans="1:14">
      <c r="A1057" s="4">
        <v>134</v>
      </c>
      <c r="B1057">
        <v>3</v>
      </c>
      <c r="C1057">
        <v>12</v>
      </c>
      <c r="D1057">
        <v>20</v>
      </c>
      <c r="E1057">
        <v>23</v>
      </c>
      <c r="F1057">
        <v>31</v>
      </c>
      <c r="G1057">
        <v>35</v>
      </c>
      <c r="H1057" s="1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 s="175">
        <v>0</v>
      </c>
    </row>
    <row r="1058" spans="1:14">
      <c r="A1058" s="4">
        <v>133</v>
      </c>
      <c r="B1058">
        <v>4</v>
      </c>
      <c r="C1058">
        <v>7</v>
      </c>
      <c r="D1058">
        <v>15</v>
      </c>
      <c r="E1058">
        <v>18</v>
      </c>
      <c r="F1058">
        <v>23</v>
      </c>
      <c r="G1058">
        <v>26</v>
      </c>
      <c r="H1058" s="1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 s="175">
        <v>0</v>
      </c>
    </row>
    <row r="1059" spans="1:14">
      <c r="A1059" s="4">
        <v>132</v>
      </c>
      <c r="B1059">
        <v>3</v>
      </c>
      <c r="C1059">
        <v>17</v>
      </c>
      <c r="D1059">
        <v>23</v>
      </c>
      <c r="E1059">
        <v>34</v>
      </c>
      <c r="F1059">
        <v>41</v>
      </c>
      <c r="G1059">
        <v>45</v>
      </c>
      <c r="H1059" s="1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 s="175">
        <v>0</v>
      </c>
    </row>
    <row r="1060" spans="1:14">
      <c r="A1060" s="4">
        <v>131</v>
      </c>
      <c r="B1060">
        <v>8</v>
      </c>
      <c r="C1060">
        <v>10</v>
      </c>
      <c r="D1060">
        <v>11</v>
      </c>
      <c r="E1060">
        <v>14</v>
      </c>
      <c r="F1060">
        <v>15</v>
      </c>
      <c r="G1060">
        <v>21</v>
      </c>
      <c r="H1060" s="1">
        <v>91</v>
      </c>
      <c r="I1060">
        <v>0</v>
      </c>
      <c r="J1060">
        <v>0</v>
      </c>
      <c r="K1060">
        <v>0</v>
      </c>
      <c r="L1060">
        <v>0</v>
      </c>
      <c r="M1060">
        <v>1</v>
      </c>
      <c r="N1060" s="175">
        <v>0</v>
      </c>
    </row>
    <row r="1061" spans="1:14">
      <c r="A1061" s="4">
        <v>130</v>
      </c>
      <c r="B1061">
        <v>7</v>
      </c>
      <c r="C1061">
        <v>19</v>
      </c>
      <c r="D1061">
        <v>24</v>
      </c>
      <c r="E1061">
        <v>27</v>
      </c>
      <c r="F1061">
        <v>42</v>
      </c>
      <c r="G1061">
        <v>45</v>
      </c>
      <c r="H1061" s="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 s="175">
        <v>0</v>
      </c>
    </row>
    <row r="1062" spans="1:14">
      <c r="A1062" s="4">
        <v>129</v>
      </c>
      <c r="B1062">
        <v>19</v>
      </c>
      <c r="C1062">
        <v>23</v>
      </c>
      <c r="D1062">
        <v>25</v>
      </c>
      <c r="E1062">
        <v>28</v>
      </c>
      <c r="F1062">
        <v>38</v>
      </c>
      <c r="G1062">
        <v>42</v>
      </c>
      <c r="H1062" s="1">
        <v>2</v>
      </c>
      <c r="I1062">
        <v>0</v>
      </c>
      <c r="J1062">
        <v>0</v>
      </c>
      <c r="K1062">
        <v>0</v>
      </c>
      <c r="L1062">
        <v>0</v>
      </c>
      <c r="M1062">
        <v>0</v>
      </c>
      <c r="N1062" s="175">
        <v>0</v>
      </c>
    </row>
    <row r="1063" spans="1:14">
      <c r="A1063" s="4">
        <v>128</v>
      </c>
      <c r="B1063">
        <v>12</v>
      </c>
      <c r="C1063">
        <v>30</v>
      </c>
      <c r="D1063">
        <v>34</v>
      </c>
      <c r="E1063">
        <v>36</v>
      </c>
      <c r="F1063">
        <v>37</v>
      </c>
      <c r="G1063">
        <v>45</v>
      </c>
      <c r="H1063" s="1">
        <v>112</v>
      </c>
      <c r="I1063">
        <v>0</v>
      </c>
      <c r="J1063">
        <v>0</v>
      </c>
      <c r="K1063">
        <v>0</v>
      </c>
      <c r="L1063">
        <v>1</v>
      </c>
      <c r="M1063">
        <v>5</v>
      </c>
      <c r="N1063" s="175">
        <v>0</v>
      </c>
    </row>
    <row r="1064" spans="1:14">
      <c r="A1064" s="4">
        <v>127</v>
      </c>
      <c r="B1064">
        <v>3</v>
      </c>
      <c r="C1064">
        <v>5</v>
      </c>
      <c r="D1064">
        <v>10</v>
      </c>
      <c r="E1064">
        <v>29</v>
      </c>
      <c r="F1064">
        <v>32</v>
      </c>
      <c r="G1064">
        <v>43</v>
      </c>
      <c r="H1064" s="1">
        <v>73</v>
      </c>
      <c r="I1064">
        <v>0</v>
      </c>
      <c r="J1064">
        <v>0</v>
      </c>
      <c r="K1064">
        <v>0</v>
      </c>
      <c r="L1064">
        <v>0</v>
      </c>
      <c r="M1064">
        <v>6</v>
      </c>
      <c r="N1064" s="175">
        <v>0</v>
      </c>
    </row>
    <row r="1065" spans="1:14">
      <c r="A1065" s="4">
        <v>126</v>
      </c>
      <c r="B1065">
        <v>7</v>
      </c>
      <c r="C1065">
        <v>20</v>
      </c>
      <c r="D1065">
        <v>22</v>
      </c>
      <c r="E1065">
        <v>27</v>
      </c>
      <c r="F1065">
        <v>40</v>
      </c>
      <c r="G1065">
        <v>43</v>
      </c>
      <c r="H1065" s="1">
        <v>47</v>
      </c>
      <c r="I1065">
        <v>0</v>
      </c>
      <c r="J1065">
        <v>0</v>
      </c>
      <c r="K1065">
        <v>0</v>
      </c>
      <c r="L1065">
        <v>1</v>
      </c>
      <c r="M1065">
        <v>0</v>
      </c>
      <c r="N1065" s="175">
        <v>0</v>
      </c>
    </row>
    <row r="1066" spans="1:14">
      <c r="A1066" s="4">
        <v>125</v>
      </c>
      <c r="B1066">
        <v>2</v>
      </c>
      <c r="C1066">
        <v>8</v>
      </c>
      <c r="D1066">
        <v>32</v>
      </c>
      <c r="E1066">
        <v>33</v>
      </c>
      <c r="F1066">
        <v>35</v>
      </c>
      <c r="G1066">
        <v>36</v>
      </c>
      <c r="H1066" s="1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 s="175">
        <v>0</v>
      </c>
    </row>
    <row r="1067" spans="1:14">
      <c r="A1067" s="4">
        <v>124</v>
      </c>
      <c r="B1067">
        <v>4</v>
      </c>
      <c r="C1067">
        <v>16</v>
      </c>
      <c r="D1067">
        <v>23</v>
      </c>
      <c r="E1067">
        <v>25</v>
      </c>
      <c r="F1067">
        <v>29</v>
      </c>
      <c r="G1067">
        <v>42</v>
      </c>
      <c r="H1067" s="1">
        <v>46</v>
      </c>
      <c r="I1067">
        <v>0</v>
      </c>
      <c r="J1067">
        <v>0</v>
      </c>
      <c r="K1067">
        <v>0</v>
      </c>
      <c r="L1067">
        <v>0</v>
      </c>
      <c r="M1067">
        <v>0</v>
      </c>
      <c r="N1067" s="175">
        <v>0</v>
      </c>
    </row>
    <row r="1068" spans="1:14">
      <c r="A1068" s="4">
        <v>123</v>
      </c>
      <c r="B1068">
        <v>7</v>
      </c>
      <c r="C1068">
        <v>17</v>
      </c>
      <c r="D1068">
        <v>18</v>
      </c>
      <c r="E1068">
        <v>28</v>
      </c>
      <c r="F1068">
        <v>30</v>
      </c>
      <c r="G1068">
        <v>45</v>
      </c>
      <c r="H1068" s="1">
        <v>41</v>
      </c>
      <c r="I1068">
        <v>0</v>
      </c>
      <c r="J1068">
        <v>0</v>
      </c>
      <c r="K1068">
        <v>0</v>
      </c>
      <c r="L1068">
        <v>0</v>
      </c>
      <c r="M1068">
        <v>1</v>
      </c>
      <c r="N1068" s="175">
        <v>0</v>
      </c>
    </row>
    <row r="1069" spans="1:14">
      <c r="A1069" s="4">
        <v>122</v>
      </c>
      <c r="B1069">
        <v>1</v>
      </c>
      <c r="C1069">
        <v>11</v>
      </c>
      <c r="D1069">
        <v>16</v>
      </c>
      <c r="E1069">
        <v>17</v>
      </c>
      <c r="F1069">
        <v>36</v>
      </c>
      <c r="G1069">
        <v>40</v>
      </c>
      <c r="H1069" s="1">
        <v>65</v>
      </c>
      <c r="I1069">
        <v>0</v>
      </c>
      <c r="J1069">
        <v>0</v>
      </c>
      <c r="K1069">
        <v>0</v>
      </c>
      <c r="L1069">
        <v>0</v>
      </c>
      <c r="M1069">
        <v>1</v>
      </c>
      <c r="N1069" s="175">
        <v>0</v>
      </c>
    </row>
    <row r="1070" spans="1:14">
      <c r="A1070" s="4">
        <v>121</v>
      </c>
      <c r="B1070">
        <v>12</v>
      </c>
      <c r="C1070">
        <v>28</v>
      </c>
      <c r="D1070">
        <v>30</v>
      </c>
      <c r="E1070">
        <v>34</v>
      </c>
      <c r="F1070">
        <v>38</v>
      </c>
      <c r="G1070">
        <v>43</v>
      </c>
      <c r="H1070" s="1">
        <v>56</v>
      </c>
      <c r="I1070">
        <v>0</v>
      </c>
      <c r="J1070">
        <v>0</v>
      </c>
      <c r="K1070">
        <v>0</v>
      </c>
      <c r="L1070">
        <v>0</v>
      </c>
      <c r="M1070">
        <v>1</v>
      </c>
      <c r="N1070" s="175">
        <v>0</v>
      </c>
    </row>
    <row r="1071" spans="1:14">
      <c r="A1071" s="4">
        <v>120</v>
      </c>
      <c r="B1071">
        <v>4</v>
      </c>
      <c r="C1071">
        <v>6</v>
      </c>
      <c r="D1071">
        <v>10</v>
      </c>
      <c r="E1071">
        <v>11</v>
      </c>
      <c r="F1071">
        <v>32</v>
      </c>
      <c r="G1071">
        <v>37</v>
      </c>
      <c r="H1071" s="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 s="175">
        <v>0</v>
      </c>
    </row>
    <row r="1072" spans="1:14">
      <c r="A1072" s="4">
        <v>119</v>
      </c>
      <c r="B1072">
        <v>3</v>
      </c>
      <c r="C1072">
        <v>11</v>
      </c>
      <c r="D1072">
        <v>13</v>
      </c>
      <c r="E1072">
        <v>14</v>
      </c>
      <c r="F1072">
        <v>17</v>
      </c>
      <c r="G1072">
        <v>21</v>
      </c>
      <c r="H1072" s="1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 s="175">
        <v>0</v>
      </c>
    </row>
    <row r="1073" spans="1:14">
      <c r="A1073" s="4">
        <v>118</v>
      </c>
      <c r="B1073">
        <v>3</v>
      </c>
      <c r="C1073">
        <v>4</v>
      </c>
      <c r="D1073">
        <v>10</v>
      </c>
      <c r="E1073">
        <v>17</v>
      </c>
      <c r="F1073">
        <v>19</v>
      </c>
      <c r="G1073">
        <v>22</v>
      </c>
      <c r="H1073" s="1">
        <v>29</v>
      </c>
      <c r="I1073">
        <v>0</v>
      </c>
      <c r="J1073">
        <v>0</v>
      </c>
      <c r="K1073">
        <v>0</v>
      </c>
      <c r="L1073">
        <v>0</v>
      </c>
      <c r="M1073">
        <v>0</v>
      </c>
      <c r="N1073" s="175">
        <v>0</v>
      </c>
    </row>
    <row r="1074" spans="1:14">
      <c r="A1074" s="4">
        <v>117</v>
      </c>
      <c r="B1074">
        <v>5</v>
      </c>
      <c r="C1074">
        <v>10</v>
      </c>
      <c r="D1074">
        <v>22</v>
      </c>
      <c r="E1074">
        <v>34</v>
      </c>
      <c r="F1074">
        <v>36</v>
      </c>
      <c r="G1074">
        <v>44</v>
      </c>
      <c r="H1074" s="1">
        <v>151</v>
      </c>
      <c r="I1074">
        <v>0</v>
      </c>
      <c r="J1074">
        <v>0</v>
      </c>
      <c r="K1074">
        <v>0</v>
      </c>
      <c r="L1074">
        <v>2</v>
      </c>
      <c r="M1074">
        <v>9</v>
      </c>
      <c r="N1074" s="175">
        <v>0</v>
      </c>
    </row>
    <row r="1075" spans="1:14">
      <c r="A1075" s="4">
        <v>116</v>
      </c>
      <c r="B1075">
        <v>2</v>
      </c>
      <c r="C1075">
        <v>4</v>
      </c>
      <c r="D1075">
        <v>25</v>
      </c>
      <c r="E1075">
        <v>31</v>
      </c>
      <c r="F1075">
        <v>34</v>
      </c>
      <c r="G1075">
        <v>37</v>
      </c>
      <c r="H1075" s="1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 s="175">
        <v>0</v>
      </c>
    </row>
    <row r="1076" spans="1:14">
      <c r="A1076" s="4">
        <v>115</v>
      </c>
      <c r="B1076">
        <v>1</v>
      </c>
      <c r="C1076">
        <v>2</v>
      </c>
      <c r="D1076">
        <v>6</v>
      </c>
      <c r="E1076">
        <v>9</v>
      </c>
      <c r="F1076">
        <v>25</v>
      </c>
      <c r="G1076">
        <v>28</v>
      </c>
      <c r="H1076" s="1">
        <v>65</v>
      </c>
      <c r="I1076">
        <v>0</v>
      </c>
      <c r="J1076">
        <v>0</v>
      </c>
      <c r="K1076">
        <v>0</v>
      </c>
      <c r="L1076">
        <v>0</v>
      </c>
      <c r="M1076">
        <v>1</v>
      </c>
      <c r="N1076" s="175">
        <v>0</v>
      </c>
    </row>
    <row r="1077" spans="1:14">
      <c r="A1077" s="4">
        <v>114</v>
      </c>
      <c r="B1077">
        <v>11</v>
      </c>
      <c r="C1077">
        <v>14</v>
      </c>
      <c r="D1077">
        <v>19</v>
      </c>
      <c r="E1077">
        <v>26</v>
      </c>
      <c r="F1077">
        <v>28</v>
      </c>
      <c r="G1077">
        <v>41</v>
      </c>
      <c r="H1077" s="1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 s="175">
        <v>0</v>
      </c>
    </row>
    <row r="1078" spans="1:14">
      <c r="A1078" s="4">
        <v>113</v>
      </c>
      <c r="B1078">
        <v>4</v>
      </c>
      <c r="C1078">
        <v>9</v>
      </c>
      <c r="D1078">
        <v>28</v>
      </c>
      <c r="E1078">
        <v>33</v>
      </c>
      <c r="F1078">
        <v>36</v>
      </c>
      <c r="G1078">
        <v>45</v>
      </c>
      <c r="H1078" s="1">
        <v>1</v>
      </c>
      <c r="I1078">
        <v>0</v>
      </c>
      <c r="J1078">
        <v>0</v>
      </c>
      <c r="K1078">
        <v>0</v>
      </c>
      <c r="L1078">
        <v>0</v>
      </c>
      <c r="M1078">
        <v>0</v>
      </c>
      <c r="N1078" s="175">
        <v>0</v>
      </c>
    </row>
    <row r="1079" spans="1:14">
      <c r="A1079" s="4">
        <v>112</v>
      </c>
      <c r="B1079">
        <v>26</v>
      </c>
      <c r="C1079">
        <v>29</v>
      </c>
      <c r="D1079">
        <v>30</v>
      </c>
      <c r="E1079">
        <v>33</v>
      </c>
      <c r="F1079">
        <v>41</v>
      </c>
      <c r="G1079">
        <v>42</v>
      </c>
      <c r="H1079" s="1">
        <v>78</v>
      </c>
      <c r="I1079">
        <v>0</v>
      </c>
      <c r="J1079">
        <v>0</v>
      </c>
      <c r="K1079">
        <v>0</v>
      </c>
      <c r="L1079">
        <v>0</v>
      </c>
      <c r="M1079">
        <v>1</v>
      </c>
      <c r="N1079" s="175">
        <v>0</v>
      </c>
    </row>
    <row r="1080" spans="1:14">
      <c r="A1080" s="4">
        <v>111</v>
      </c>
      <c r="B1080">
        <v>7</v>
      </c>
      <c r="C1080">
        <v>18</v>
      </c>
      <c r="D1080">
        <v>31</v>
      </c>
      <c r="E1080">
        <v>33</v>
      </c>
      <c r="F1080">
        <v>36</v>
      </c>
      <c r="G1080">
        <v>40</v>
      </c>
      <c r="H1080" s="1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 s="175">
        <v>0</v>
      </c>
    </row>
    <row r="1081" spans="1:14">
      <c r="A1081" s="4">
        <v>110</v>
      </c>
      <c r="B1081">
        <v>7</v>
      </c>
      <c r="C1081">
        <v>20</v>
      </c>
      <c r="D1081">
        <v>22</v>
      </c>
      <c r="E1081">
        <v>23</v>
      </c>
      <c r="F1081">
        <v>29</v>
      </c>
      <c r="G1081">
        <v>43</v>
      </c>
      <c r="H1081" s="1">
        <v>141</v>
      </c>
      <c r="I1081">
        <v>0</v>
      </c>
      <c r="J1081">
        <v>0</v>
      </c>
      <c r="K1081">
        <v>0</v>
      </c>
      <c r="L1081">
        <v>0</v>
      </c>
      <c r="M1081">
        <v>2</v>
      </c>
      <c r="N1081" s="175">
        <v>0</v>
      </c>
    </row>
    <row r="1082" spans="1:14">
      <c r="A1082" s="4">
        <v>109</v>
      </c>
      <c r="B1082">
        <v>1</v>
      </c>
      <c r="C1082">
        <v>5</v>
      </c>
      <c r="D1082">
        <v>34</v>
      </c>
      <c r="E1082">
        <v>36</v>
      </c>
      <c r="F1082">
        <v>42</v>
      </c>
      <c r="G1082">
        <v>44</v>
      </c>
      <c r="H1082" s="1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 s="175">
        <v>0</v>
      </c>
    </row>
    <row r="1083" spans="1:14">
      <c r="A1083" s="4">
        <v>108</v>
      </c>
      <c r="B1083">
        <v>7</v>
      </c>
      <c r="C1083">
        <v>18</v>
      </c>
      <c r="D1083">
        <v>22</v>
      </c>
      <c r="E1083">
        <v>23</v>
      </c>
      <c r="F1083">
        <v>29</v>
      </c>
      <c r="G1083">
        <v>44</v>
      </c>
      <c r="H1083" s="1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 s="175">
        <v>0</v>
      </c>
    </row>
    <row r="1084" spans="1:14">
      <c r="A1084" s="4">
        <v>107</v>
      </c>
      <c r="B1084">
        <v>1</v>
      </c>
      <c r="C1084">
        <v>4</v>
      </c>
      <c r="D1084">
        <v>5</v>
      </c>
      <c r="E1084">
        <v>6</v>
      </c>
      <c r="F1084">
        <v>9</v>
      </c>
      <c r="G1084">
        <v>31</v>
      </c>
      <c r="H1084" s="1">
        <v>1</v>
      </c>
      <c r="I1084">
        <v>0</v>
      </c>
      <c r="J1084">
        <v>0</v>
      </c>
      <c r="K1084">
        <v>0</v>
      </c>
      <c r="L1084">
        <v>0</v>
      </c>
      <c r="M1084">
        <v>0</v>
      </c>
      <c r="N1084" s="175">
        <v>0</v>
      </c>
    </row>
    <row r="1085" spans="1:14">
      <c r="A1085" s="4">
        <v>106</v>
      </c>
      <c r="B1085">
        <v>4</v>
      </c>
      <c r="C1085">
        <v>10</v>
      </c>
      <c r="D1085">
        <v>12</v>
      </c>
      <c r="E1085">
        <v>22</v>
      </c>
      <c r="F1085">
        <v>24</v>
      </c>
      <c r="G1085">
        <v>33</v>
      </c>
      <c r="H1085" s="1">
        <v>21</v>
      </c>
      <c r="I1085">
        <v>0</v>
      </c>
      <c r="J1085">
        <v>0</v>
      </c>
      <c r="K1085">
        <v>0</v>
      </c>
      <c r="L1085">
        <v>0</v>
      </c>
      <c r="M1085">
        <v>1</v>
      </c>
      <c r="N1085" s="175">
        <v>0</v>
      </c>
    </row>
    <row r="1086" spans="1:14">
      <c r="A1086" s="4">
        <v>105</v>
      </c>
      <c r="B1086">
        <v>8</v>
      </c>
      <c r="C1086">
        <v>10</v>
      </c>
      <c r="D1086">
        <v>20</v>
      </c>
      <c r="E1086">
        <v>34</v>
      </c>
      <c r="F1086">
        <v>41</v>
      </c>
      <c r="G1086">
        <v>45</v>
      </c>
      <c r="H1086" s="1">
        <v>2</v>
      </c>
      <c r="I1086">
        <v>0</v>
      </c>
      <c r="J1086">
        <v>0</v>
      </c>
      <c r="K1086">
        <v>0</v>
      </c>
      <c r="L1086">
        <v>0</v>
      </c>
      <c r="M1086">
        <v>1</v>
      </c>
      <c r="N1086" s="175">
        <v>0</v>
      </c>
    </row>
    <row r="1087" spans="1:14">
      <c r="A1087" s="4">
        <v>104</v>
      </c>
      <c r="B1087">
        <v>17</v>
      </c>
      <c r="C1087">
        <v>32</v>
      </c>
      <c r="D1087">
        <v>33</v>
      </c>
      <c r="E1087">
        <v>34</v>
      </c>
      <c r="F1087">
        <v>42</v>
      </c>
      <c r="G1087">
        <v>44</v>
      </c>
      <c r="H1087" s="1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 s="175">
        <v>0</v>
      </c>
    </row>
    <row r="1088" spans="1:14">
      <c r="A1088" s="4">
        <v>103</v>
      </c>
      <c r="B1088">
        <v>5</v>
      </c>
      <c r="C1088">
        <v>14</v>
      </c>
      <c r="D1088">
        <v>15</v>
      </c>
      <c r="E1088">
        <v>27</v>
      </c>
      <c r="F1088">
        <v>30</v>
      </c>
      <c r="G1088">
        <v>45</v>
      </c>
      <c r="H1088" s="1">
        <v>28</v>
      </c>
      <c r="I1088">
        <v>0</v>
      </c>
      <c r="J1088">
        <v>0</v>
      </c>
      <c r="K1088">
        <v>0</v>
      </c>
      <c r="L1088">
        <v>0</v>
      </c>
      <c r="M1088">
        <v>0</v>
      </c>
      <c r="N1088" s="175">
        <v>0</v>
      </c>
    </row>
    <row r="1089" spans="1:14">
      <c r="A1089" s="4">
        <v>102</v>
      </c>
      <c r="B1089">
        <v>17</v>
      </c>
      <c r="C1089">
        <v>22</v>
      </c>
      <c r="D1089">
        <v>24</v>
      </c>
      <c r="E1089">
        <v>26</v>
      </c>
      <c r="F1089">
        <v>35</v>
      </c>
      <c r="G1089">
        <v>40</v>
      </c>
      <c r="H1089" s="1">
        <v>153</v>
      </c>
      <c r="I1089">
        <v>0</v>
      </c>
      <c r="J1089">
        <v>0</v>
      </c>
      <c r="K1089">
        <v>0</v>
      </c>
      <c r="L1089">
        <v>0</v>
      </c>
      <c r="M1089">
        <v>1</v>
      </c>
      <c r="N1089" s="175">
        <v>0</v>
      </c>
    </row>
    <row r="1090" spans="1:14">
      <c r="A1090" s="4">
        <v>101</v>
      </c>
      <c r="B1090">
        <v>1</v>
      </c>
      <c r="C1090">
        <v>3</v>
      </c>
      <c r="D1090">
        <v>17</v>
      </c>
      <c r="E1090">
        <v>32</v>
      </c>
      <c r="F1090">
        <v>35</v>
      </c>
      <c r="G1090">
        <v>45</v>
      </c>
      <c r="H1090" s="1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 s="175">
        <v>0</v>
      </c>
    </row>
    <row r="1091" spans="1:14">
      <c r="A1091" s="4">
        <v>100</v>
      </c>
      <c r="B1091">
        <v>1</v>
      </c>
      <c r="C1091">
        <v>7</v>
      </c>
      <c r="D1091">
        <v>11</v>
      </c>
      <c r="E1091">
        <v>23</v>
      </c>
      <c r="F1091">
        <v>37</v>
      </c>
      <c r="G1091">
        <v>42</v>
      </c>
      <c r="H1091" s="1">
        <v>228</v>
      </c>
      <c r="I1091">
        <v>0</v>
      </c>
      <c r="J1091">
        <v>0</v>
      </c>
      <c r="K1091">
        <v>0</v>
      </c>
      <c r="L1091">
        <v>0</v>
      </c>
      <c r="M1091">
        <v>2</v>
      </c>
      <c r="N1091" s="175">
        <v>0</v>
      </c>
    </row>
    <row r="1092" spans="1:14">
      <c r="A1092" s="4">
        <v>99</v>
      </c>
      <c r="B1092">
        <v>1</v>
      </c>
      <c r="C1092">
        <v>3</v>
      </c>
      <c r="D1092">
        <v>10</v>
      </c>
      <c r="E1092">
        <v>27</v>
      </c>
      <c r="F1092">
        <v>29</v>
      </c>
      <c r="G1092">
        <v>37</v>
      </c>
      <c r="H1092" s="1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 s="175">
        <v>0</v>
      </c>
    </row>
    <row r="1093" spans="1:14">
      <c r="A1093" s="4">
        <v>98</v>
      </c>
      <c r="B1093">
        <v>6</v>
      </c>
      <c r="C1093">
        <v>9</v>
      </c>
      <c r="D1093">
        <v>16</v>
      </c>
      <c r="E1093">
        <v>23</v>
      </c>
      <c r="F1093">
        <v>24</v>
      </c>
      <c r="G1093">
        <v>32</v>
      </c>
      <c r="H1093" s="1">
        <v>32</v>
      </c>
      <c r="I1093">
        <v>0</v>
      </c>
      <c r="J1093">
        <v>0</v>
      </c>
      <c r="K1093">
        <v>0</v>
      </c>
      <c r="L1093">
        <v>0</v>
      </c>
      <c r="M1093">
        <v>0</v>
      </c>
      <c r="N1093" s="175">
        <v>0</v>
      </c>
    </row>
    <row r="1094" spans="1:14">
      <c r="A1094" s="4">
        <v>97</v>
      </c>
      <c r="B1094">
        <v>6</v>
      </c>
      <c r="C1094">
        <v>7</v>
      </c>
      <c r="D1094">
        <v>14</v>
      </c>
      <c r="E1094">
        <v>15</v>
      </c>
      <c r="F1094">
        <v>20</v>
      </c>
      <c r="G1094">
        <v>36</v>
      </c>
      <c r="H1094" s="1">
        <v>0</v>
      </c>
      <c r="I1094">
        <v>0</v>
      </c>
      <c r="J1094">
        <v>0</v>
      </c>
      <c r="K1094">
        <v>0</v>
      </c>
      <c r="L1094">
        <v>1</v>
      </c>
      <c r="M1094">
        <v>2</v>
      </c>
      <c r="N1094" s="175">
        <v>0</v>
      </c>
    </row>
    <row r="1095" spans="1:14">
      <c r="A1095" s="4">
        <v>96</v>
      </c>
      <c r="B1095">
        <v>1</v>
      </c>
      <c r="C1095">
        <v>3</v>
      </c>
      <c r="D1095">
        <v>8</v>
      </c>
      <c r="E1095">
        <v>21</v>
      </c>
      <c r="F1095">
        <v>22</v>
      </c>
      <c r="G1095">
        <v>31</v>
      </c>
      <c r="H1095" s="1">
        <v>37</v>
      </c>
      <c r="I1095">
        <v>0</v>
      </c>
      <c r="J1095">
        <v>0</v>
      </c>
      <c r="K1095">
        <v>0</v>
      </c>
      <c r="L1095">
        <v>0</v>
      </c>
      <c r="M1095">
        <v>0</v>
      </c>
      <c r="N1095" s="175">
        <v>0</v>
      </c>
    </row>
    <row r="1096" spans="1:14">
      <c r="A1096" s="4">
        <v>95</v>
      </c>
      <c r="B1096">
        <v>8</v>
      </c>
      <c r="C1096">
        <v>17</v>
      </c>
      <c r="D1096">
        <v>27</v>
      </c>
      <c r="E1096">
        <v>31</v>
      </c>
      <c r="F1096">
        <v>34</v>
      </c>
      <c r="G1096">
        <v>43</v>
      </c>
      <c r="H1096" s="1">
        <v>13</v>
      </c>
      <c r="I1096">
        <v>0</v>
      </c>
      <c r="J1096">
        <v>0</v>
      </c>
      <c r="K1096">
        <v>0</v>
      </c>
      <c r="L1096">
        <v>0</v>
      </c>
      <c r="M1096">
        <v>0</v>
      </c>
      <c r="N1096" s="175">
        <v>0</v>
      </c>
    </row>
    <row r="1097" spans="1:14">
      <c r="A1097" s="4">
        <v>94</v>
      </c>
      <c r="B1097">
        <v>5</v>
      </c>
      <c r="C1097">
        <v>32</v>
      </c>
      <c r="D1097">
        <v>34</v>
      </c>
      <c r="E1097">
        <v>40</v>
      </c>
      <c r="F1097">
        <v>41</v>
      </c>
      <c r="G1097">
        <v>45</v>
      </c>
      <c r="H1097" s="1">
        <v>1</v>
      </c>
      <c r="I1097">
        <v>0</v>
      </c>
      <c r="J1097">
        <v>0</v>
      </c>
      <c r="K1097">
        <v>0</v>
      </c>
      <c r="L1097">
        <v>0</v>
      </c>
      <c r="M1097">
        <v>0</v>
      </c>
      <c r="N1097" s="175">
        <v>0</v>
      </c>
    </row>
    <row r="1098" spans="1:14">
      <c r="A1098" s="4">
        <v>93</v>
      </c>
      <c r="B1098">
        <v>6</v>
      </c>
      <c r="C1098">
        <v>22</v>
      </c>
      <c r="D1098">
        <v>24</v>
      </c>
      <c r="E1098">
        <v>36</v>
      </c>
      <c r="F1098">
        <v>38</v>
      </c>
      <c r="G1098">
        <v>44</v>
      </c>
      <c r="H1098" s="1">
        <v>111</v>
      </c>
      <c r="I1098">
        <v>0</v>
      </c>
      <c r="J1098">
        <v>0</v>
      </c>
      <c r="K1098">
        <v>0</v>
      </c>
      <c r="L1098">
        <v>0</v>
      </c>
      <c r="M1098">
        <v>3</v>
      </c>
      <c r="N1098" s="175">
        <v>0</v>
      </c>
    </row>
    <row r="1099" spans="1:14">
      <c r="A1099" s="4">
        <v>92</v>
      </c>
      <c r="B1099">
        <v>3</v>
      </c>
      <c r="C1099">
        <v>14</v>
      </c>
      <c r="D1099">
        <v>24</v>
      </c>
      <c r="E1099">
        <v>33</v>
      </c>
      <c r="F1099">
        <v>35</v>
      </c>
      <c r="G1099">
        <v>36</v>
      </c>
      <c r="H1099" s="1">
        <v>144</v>
      </c>
      <c r="I1099">
        <v>0</v>
      </c>
      <c r="J1099">
        <v>0</v>
      </c>
      <c r="K1099">
        <v>0</v>
      </c>
      <c r="L1099">
        <v>1</v>
      </c>
      <c r="M1099">
        <v>5</v>
      </c>
      <c r="N1099" s="175">
        <v>0</v>
      </c>
    </row>
    <row r="1100" spans="1:14">
      <c r="A1100" s="4">
        <v>91</v>
      </c>
      <c r="B1100">
        <v>1</v>
      </c>
      <c r="C1100">
        <v>21</v>
      </c>
      <c r="D1100">
        <v>24</v>
      </c>
      <c r="E1100">
        <v>26</v>
      </c>
      <c r="F1100">
        <v>29</v>
      </c>
      <c r="G1100">
        <v>42</v>
      </c>
      <c r="H1100" s="1">
        <v>15</v>
      </c>
      <c r="I1100">
        <v>0</v>
      </c>
      <c r="J1100">
        <v>0</v>
      </c>
      <c r="K1100">
        <v>0</v>
      </c>
      <c r="L1100">
        <v>0</v>
      </c>
      <c r="M1100">
        <v>0</v>
      </c>
      <c r="N1100" s="175">
        <v>0</v>
      </c>
    </row>
    <row r="1101" spans="1:14">
      <c r="A1101" s="4">
        <v>90</v>
      </c>
      <c r="B1101">
        <v>17</v>
      </c>
      <c r="C1101">
        <v>20</v>
      </c>
      <c r="D1101">
        <v>29</v>
      </c>
      <c r="E1101">
        <v>35</v>
      </c>
      <c r="F1101">
        <v>38</v>
      </c>
      <c r="G1101">
        <v>44</v>
      </c>
      <c r="H1101" s="1">
        <v>183</v>
      </c>
      <c r="I1101">
        <v>0</v>
      </c>
      <c r="J1101">
        <v>0</v>
      </c>
      <c r="K1101">
        <v>0</v>
      </c>
      <c r="L1101">
        <v>0</v>
      </c>
      <c r="M1101">
        <v>6</v>
      </c>
      <c r="N1101" s="175">
        <v>0</v>
      </c>
    </row>
    <row r="1102" spans="1:14">
      <c r="A1102" s="4">
        <v>89</v>
      </c>
      <c r="B1102">
        <v>4</v>
      </c>
      <c r="C1102">
        <v>26</v>
      </c>
      <c r="D1102">
        <v>28</v>
      </c>
      <c r="E1102">
        <v>29</v>
      </c>
      <c r="F1102">
        <v>33</v>
      </c>
      <c r="G1102">
        <v>40</v>
      </c>
      <c r="H1102" s="1">
        <v>30</v>
      </c>
      <c r="I1102">
        <v>0</v>
      </c>
      <c r="J1102">
        <v>0</v>
      </c>
      <c r="K1102">
        <v>0</v>
      </c>
      <c r="L1102">
        <v>0</v>
      </c>
      <c r="M1102">
        <v>0</v>
      </c>
      <c r="N1102" s="175">
        <v>0</v>
      </c>
    </row>
    <row r="1103" spans="1:14">
      <c r="A1103" s="4">
        <v>88</v>
      </c>
      <c r="B1103">
        <v>1</v>
      </c>
      <c r="C1103">
        <v>17</v>
      </c>
      <c r="D1103">
        <v>20</v>
      </c>
      <c r="E1103">
        <v>24</v>
      </c>
      <c r="F1103">
        <v>30</v>
      </c>
      <c r="G1103">
        <v>41</v>
      </c>
      <c r="H1103" s="1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 s="175">
        <v>0</v>
      </c>
    </row>
    <row r="1104" spans="1:14">
      <c r="A1104" s="4">
        <v>87</v>
      </c>
      <c r="B1104">
        <v>4</v>
      </c>
      <c r="C1104">
        <v>12</v>
      </c>
      <c r="D1104">
        <v>16</v>
      </c>
      <c r="E1104">
        <v>23</v>
      </c>
      <c r="F1104">
        <v>34</v>
      </c>
      <c r="G1104">
        <v>43</v>
      </c>
      <c r="H1104" s="1">
        <v>176</v>
      </c>
      <c r="I1104">
        <v>0</v>
      </c>
      <c r="J1104">
        <v>0</v>
      </c>
      <c r="K1104">
        <v>0</v>
      </c>
      <c r="L1104">
        <v>1</v>
      </c>
      <c r="M1104">
        <v>7</v>
      </c>
      <c r="N1104" s="175">
        <v>0</v>
      </c>
    </row>
    <row r="1105" spans="1:14">
      <c r="A1105" s="4">
        <v>86</v>
      </c>
      <c r="B1105">
        <v>2</v>
      </c>
      <c r="C1105">
        <v>12</v>
      </c>
      <c r="D1105">
        <v>37</v>
      </c>
      <c r="E1105">
        <v>39</v>
      </c>
      <c r="F1105">
        <v>41</v>
      </c>
      <c r="G1105">
        <v>45</v>
      </c>
      <c r="H1105" s="1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 s="175">
        <v>0</v>
      </c>
    </row>
    <row r="1106" spans="1:14">
      <c r="A1106" s="4">
        <v>85</v>
      </c>
      <c r="B1106">
        <v>6</v>
      </c>
      <c r="C1106">
        <v>8</v>
      </c>
      <c r="D1106">
        <v>13</v>
      </c>
      <c r="E1106">
        <v>23</v>
      </c>
      <c r="F1106">
        <v>31</v>
      </c>
      <c r="G1106">
        <v>36</v>
      </c>
      <c r="H1106" s="1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 s="175">
        <v>0</v>
      </c>
    </row>
    <row r="1107" spans="1:14">
      <c r="A1107" s="4">
        <v>84</v>
      </c>
      <c r="B1107">
        <v>16</v>
      </c>
      <c r="C1107">
        <v>23</v>
      </c>
      <c r="D1107">
        <v>27</v>
      </c>
      <c r="E1107">
        <v>34</v>
      </c>
      <c r="F1107">
        <v>42</v>
      </c>
      <c r="G1107">
        <v>45</v>
      </c>
      <c r="H1107" s="1">
        <v>9</v>
      </c>
      <c r="I1107">
        <v>0</v>
      </c>
      <c r="J1107">
        <v>0</v>
      </c>
      <c r="K1107">
        <v>0</v>
      </c>
      <c r="L1107">
        <v>0</v>
      </c>
      <c r="M1107">
        <v>0</v>
      </c>
      <c r="N1107" s="175">
        <v>0</v>
      </c>
    </row>
    <row r="1108" spans="1:14">
      <c r="A1108" s="4">
        <v>83</v>
      </c>
      <c r="B1108">
        <v>6</v>
      </c>
      <c r="C1108">
        <v>10</v>
      </c>
      <c r="D1108">
        <v>15</v>
      </c>
      <c r="E1108">
        <v>17</v>
      </c>
      <c r="F1108">
        <v>19</v>
      </c>
      <c r="G1108">
        <v>34</v>
      </c>
      <c r="H1108" s="1">
        <v>87</v>
      </c>
      <c r="I1108">
        <v>0</v>
      </c>
      <c r="J1108">
        <v>0</v>
      </c>
      <c r="K1108">
        <v>0</v>
      </c>
      <c r="L1108">
        <v>0</v>
      </c>
      <c r="M1108">
        <v>1</v>
      </c>
      <c r="N1108" s="175">
        <v>0</v>
      </c>
    </row>
    <row r="1109" spans="1:14">
      <c r="A1109" s="4">
        <v>82</v>
      </c>
      <c r="B1109">
        <v>1</v>
      </c>
      <c r="C1109">
        <v>2</v>
      </c>
      <c r="D1109">
        <v>3</v>
      </c>
      <c r="E1109">
        <v>14</v>
      </c>
      <c r="F1109">
        <v>27</v>
      </c>
      <c r="G1109">
        <v>42</v>
      </c>
      <c r="H1109" s="1">
        <v>13</v>
      </c>
      <c r="I1109">
        <v>0</v>
      </c>
      <c r="J1109">
        <v>0</v>
      </c>
      <c r="K1109">
        <v>0</v>
      </c>
      <c r="L1109">
        <v>0</v>
      </c>
      <c r="M1109">
        <v>0</v>
      </c>
      <c r="N1109" s="175">
        <v>0</v>
      </c>
    </row>
    <row r="1110" spans="1:14">
      <c r="A1110" s="4">
        <v>81</v>
      </c>
      <c r="B1110">
        <v>5</v>
      </c>
      <c r="C1110">
        <v>7</v>
      </c>
      <c r="D1110">
        <v>11</v>
      </c>
      <c r="E1110">
        <v>13</v>
      </c>
      <c r="F1110">
        <v>20</v>
      </c>
      <c r="G1110">
        <v>33</v>
      </c>
      <c r="H1110" s="1">
        <v>3</v>
      </c>
      <c r="I1110">
        <v>0</v>
      </c>
      <c r="J1110">
        <v>0</v>
      </c>
      <c r="K1110">
        <v>0</v>
      </c>
      <c r="L1110">
        <v>0</v>
      </c>
      <c r="M1110">
        <v>1</v>
      </c>
      <c r="N1110" s="175">
        <v>0</v>
      </c>
    </row>
    <row r="1111" spans="1:14">
      <c r="A1111" s="4">
        <v>80</v>
      </c>
      <c r="B1111">
        <v>17</v>
      </c>
      <c r="C1111">
        <v>18</v>
      </c>
      <c r="D1111">
        <v>24</v>
      </c>
      <c r="E1111">
        <v>25</v>
      </c>
      <c r="F1111">
        <v>26</v>
      </c>
      <c r="G1111">
        <v>30</v>
      </c>
      <c r="H1111" s="1">
        <v>4</v>
      </c>
      <c r="I1111">
        <v>0</v>
      </c>
      <c r="J1111">
        <v>0</v>
      </c>
      <c r="K1111">
        <v>0</v>
      </c>
      <c r="L1111">
        <v>0</v>
      </c>
      <c r="M1111">
        <v>0</v>
      </c>
      <c r="N1111" s="175">
        <v>0</v>
      </c>
    </row>
    <row r="1112" spans="1:14">
      <c r="A1112" s="4">
        <v>79</v>
      </c>
      <c r="B1112">
        <v>3</v>
      </c>
      <c r="C1112">
        <v>12</v>
      </c>
      <c r="D1112">
        <v>24</v>
      </c>
      <c r="E1112">
        <v>27</v>
      </c>
      <c r="F1112">
        <v>30</v>
      </c>
      <c r="G1112">
        <v>32</v>
      </c>
      <c r="H1112" s="1">
        <v>46</v>
      </c>
      <c r="I1112">
        <v>0</v>
      </c>
      <c r="J1112">
        <v>0</v>
      </c>
      <c r="K1112">
        <v>0</v>
      </c>
      <c r="L1112">
        <v>0</v>
      </c>
      <c r="M1112">
        <v>0</v>
      </c>
      <c r="N1112" s="175">
        <v>0</v>
      </c>
    </row>
    <row r="1113" spans="1:14">
      <c r="A1113" s="4">
        <v>78</v>
      </c>
      <c r="B1113">
        <v>10</v>
      </c>
      <c r="C1113">
        <v>13</v>
      </c>
      <c r="D1113">
        <v>25</v>
      </c>
      <c r="E1113">
        <v>29</v>
      </c>
      <c r="F1113">
        <v>33</v>
      </c>
      <c r="G1113">
        <v>35</v>
      </c>
      <c r="H1113" s="1">
        <v>90</v>
      </c>
      <c r="I1113">
        <v>0</v>
      </c>
      <c r="J1113">
        <v>0</v>
      </c>
      <c r="K1113">
        <v>0</v>
      </c>
      <c r="L1113">
        <v>0</v>
      </c>
      <c r="M1113">
        <v>1</v>
      </c>
      <c r="N1113" s="175">
        <v>0</v>
      </c>
    </row>
    <row r="1114" spans="1:14">
      <c r="A1114" s="4">
        <v>77</v>
      </c>
      <c r="B1114">
        <v>2</v>
      </c>
      <c r="C1114">
        <v>18</v>
      </c>
      <c r="D1114">
        <v>29</v>
      </c>
      <c r="E1114">
        <v>32</v>
      </c>
      <c r="F1114">
        <v>43</v>
      </c>
      <c r="G1114">
        <v>44</v>
      </c>
      <c r="H1114" s="1">
        <v>130</v>
      </c>
      <c r="I1114">
        <v>0</v>
      </c>
      <c r="J1114">
        <v>0</v>
      </c>
      <c r="K1114">
        <v>0</v>
      </c>
      <c r="L1114">
        <v>0</v>
      </c>
      <c r="M1114">
        <v>1</v>
      </c>
      <c r="N1114" s="175">
        <v>0</v>
      </c>
    </row>
    <row r="1115" spans="1:14">
      <c r="A1115" s="4">
        <v>76</v>
      </c>
      <c r="B1115">
        <v>1</v>
      </c>
      <c r="C1115">
        <v>3</v>
      </c>
      <c r="D1115">
        <v>15</v>
      </c>
      <c r="E1115">
        <v>22</v>
      </c>
      <c r="F1115">
        <v>25</v>
      </c>
      <c r="G1115">
        <v>37</v>
      </c>
      <c r="H1115" s="1">
        <v>9</v>
      </c>
      <c r="I1115">
        <v>0</v>
      </c>
      <c r="J1115">
        <v>0</v>
      </c>
      <c r="K1115">
        <v>0</v>
      </c>
      <c r="L1115">
        <v>0</v>
      </c>
      <c r="M1115">
        <v>0</v>
      </c>
      <c r="N1115" s="175">
        <v>0</v>
      </c>
    </row>
    <row r="1116" spans="1:14">
      <c r="A1116" s="4">
        <v>75</v>
      </c>
      <c r="B1116">
        <v>2</v>
      </c>
      <c r="C1116">
        <v>5</v>
      </c>
      <c r="D1116">
        <v>24</v>
      </c>
      <c r="E1116">
        <v>32</v>
      </c>
      <c r="F1116">
        <v>34</v>
      </c>
      <c r="G1116">
        <v>44</v>
      </c>
      <c r="H1116" s="1">
        <v>53</v>
      </c>
      <c r="I1116">
        <v>0</v>
      </c>
      <c r="J1116">
        <v>0</v>
      </c>
      <c r="K1116">
        <v>0</v>
      </c>
      <c r="L1116">
        <v>0</v>
      </c>
      <c r="M1116">
        <v>0</v>
      </c>
      <c r="N1116" s="175">
        <v>0</v>
      </c>
    </row>
    <row r="1117" spans="1:14">
      <c r="A1117" s="4">
        <v>74</v>
      </c>
      <c r="B1117">
        <v>6</v>
      </c>
      <c r="C1117">
        <v>15</v>
      </c>
      <c r="D1117">
        <v>17</v>
      </c>
      <c r="E1117">
        <v>18</v>
      </c>
      <c r="F1117">
        <v>35</v>
      </c>
      <c r="G1117">
        <v>40</v>
      </c>
      <c r="H1117" s="1">
        <v>53</v>
      </c>
      <c r="I1117">
        <v>0</v>
      </c>
      <c r="J1117">
        <v>0</v>
      </c>
      <c r="K1117">
        <v>0</v>
      </c>
      <c r="L1117">
        <v>0</v>
      </c>
      <c r="M1117">
        <v>1</v>
      </c>
      <c r="N1117" s="175">
        <v>0</v>
      </c>
    </row>
    <row r="1118" spans="1:14">
      <c r="A1118" s="4">
        <v>73</v>
      </c>
      <c r="B1118">
        <v>3</v>
      </c>
      <c r="C1118">
        <v>12</v>
      </c>
      <c r="D1118">
        <v>18</v>
      </c>
      <c r="E1118">
        <v>32</v>
      </c>
      <c r="F1118">
        <v>40</v>
      </c>
      <c r="G1118">
        <v>43</v>
      </c>
      <c r="H1118" s="1">
        <v>2</v>
      </c>
      <c r="I1118">
        <v>0</v>
      </c>
      <c r="J1118">
        <v>0</v>
      </c>
      <c r="K1118">
        <v>0</v>
      </c>
      <c r="L1118">
        <v>0</v>
      </c>
      <c r="M1118">
        <v>0</v>
      </c>
      <c r="N1118" s="175">
        <v>0</v>
      </c>
    </row>
    <row r="1119" spans="1:14">
      <c r="A1119" s="4">
        <v>72</v>
      </c>
      <c r="B1119">
        <v>2</v>
      </c>
      <c r="C1119">
        <v>4</v>
      </c>
      <c r="D1119">
        <v>11</v>
      </c>
      <c r="E1119">
        <v>17</v>
      </c>
      <c r="F1119">
        <v>26</v>
      </c>
      <c r="G1119">
        <v>27</v>
      </c>
      <c r="H1119" s="1">
        <v>195</v>
      </c>
      <c r="I1119">
        <v>0</v>
      </c>
      <c r="J1119">
        <v>0</v>
      </c>
      <c r="K1119">
        <v>1</v>
      </c>
      <c r="L1119">
        <v>3</v>
      </c>
      <c r="M1119">
        <v>11</v>
      </c>
      <c r="N1119" s="175">
        <v>0</v>
      </c>
    </row>
    <row r="1120" spans="1:14">
      <c r="A1120" s="166">
        <v>71</v>
      </c>
      <c r="B1120" s="167">
        <v>5</v>
      </c>
      <c r="C1120" s="167">
        <v>9</v>
      </c>
      <c r="D1120" s="167">
        <v>12</v>
      </c>
      <c r="E1120" s="167">
        <v>16</v>
      </c>
      <c r="F1120" s="167">
        <v>29</v>
      </c>
      <c r="G1120" s="167">
        <v>41</v>
      </c>
      <c r="H1120" s="168">
        <v>162</v>
      </c>
      <c r="I1120" s="167">
        <v>0</v>
      </c>
      <c r="J1120" s="167">
        <v>0</v>
      </c>
      <c r="K1120" s="167">
        <v>0</v>
      </c>
      <c r="L1120" s="167">
        <v>0</v>
      </c>
      <c r="M1120" s="167">
        <v>2</v>
      </c>
      <c r="N1120" s="196">
        <v>1</v>
      </c>
    </row>
    <row r="1121" spans="1:14">
      <c r="A1121" s="4">
        <v>70</v>
      </c>
      <c r="B1121">
        <v>5</v>
      </c>
      <c r="C1121">
        <v>19</v>
      </c>
      <c r="D1121">
        <v>22</v>
      </c>
      <c r="E1121">
        <v>25</v>
      </c>
      <c r="F1121">
        <v>28</v>
      </c>
      <c r="G1121">
        <v>43</v>
      </c>
      <c r="H1121" s="1">
        <v>42</v>
      </c>
      <c r="I1121">
        <v>0</v>
      </c>
      <c r="J1121">
        <v>0</v>
      </c>
      <c r="K1121">
        <v>0</v>
      </c>
      <c r="L1121">
        <v>0</v>
      </c>
      <c r="M1121">
        <v>5</v>
      </c>
      <c r="N1121" s="175">
        <v>0</v>
      </c>
    </row>
    <row r="1122" spans="1:14">
      <c r="A1122" s="4">
        <v>69</v>
      </c>
      <c r="B1122">
        <v>5</v>
      </c>
      <c r="C1122">
        <v>8</v>
      </c>
      <c r="D1122">
        <v>14</v>
      </c>
      <c r="E1122">
        <v>15</v>
      </c>
      <c r="F1122">
        <v>19</v>
      </c>
      <c r="G1122">
        <v>39</v>
      </c>
      <c r="H1122" s="1">
        <v>86</v>
      </c>
      <c r="I1122">
        <v>0</v>
      </c>
      <c r="J1122">
        <v>0</v>
      </c>
      <c r="K1122">
        <v>0</v>
      </c>
      <c r="L1122">
        <v>4</v>
      </c>
      <c r="M1122">
        <v>5</v>
      </c>
      <c r="N1122" s="175">
        <v>0</v>
      </c>
    </row>
    <row r="1123" spans="1:14">
      <c r="A1123" s="4">
        <v>68</v>
      </c>
      <c r="B1123">
        <v>10</v>
      </c>
      <c r="C1123">
        <v>12</v>
      </c>
      <c r="D1123">
        <v>15</v>
      </c>
      <c r="E1123">
        <v>16</v>
      </c>
      <c r="F1123">
        <v>26</v>
      </c>
      <c r="G1123">
        <v>39</v>
      </c>
      <c r="H1123" s="1">
        <v>149</v>
      </c>
      <c r="I1123">
        <v>0</v>
      </c>
      <c r="J1123">
        <v>0</v>
      </c>
      <c r="K1123">
        <v>0</v>
      </c>
      <c r="L1123">
        <v>1</v>
      </c>
      <c r="M1123">
        <v>15</v>
      </c>
      <c r="N1123" s="175">
        <v>0</v>
      </c>
    </row>
    <row r="1124" spans="1:14">
      <c r="A1124" s="4">
        <v>67</v>
      </c>
      <c r="B1124">
        <v>3</v>
      </c>
      <c r="C1124">
        <v>7</v>
      </c>
      <c r="D1124">
        <v>10</v>
      </c>
      <c r="E1124">
        <v>15</v>
      </c>
      <c r="F1124">
        <v>36</v>
      </c>
      <c r="G1124">
        <v>38</v>
      </c>
      <c r="H1124" s="1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 s="175">
        <v>0</v>
      </c>
    </row>
    <row r="1125" spans="1:14">
      <c r="A1125" s="4">
        <v>66</v>
      </c>
      <c r="B1125">
        <v>2</v>
      </c>
      <c r="C1125">
        <v>3</v>
      </c>
      <c r="D1125">
        <v>7</v>
      </c>
      <c r="E1125">
        <v>17</v>
      </c>
      <c r="F1125">
        <v>22</v>
      </c>
      <c r="G1125">
        <v>24</v>
      </c>
      <c r="H1125" s="1">
        <v>89</v>
      </c>
      <c r="I1125">
        <v>0</v>
      </c>
      <c r="J1125">
        <v>0</v>
      </c>
      <c r="K1125">
        <v>0</v>
      </c>
      <c r="L1125">
        <v>0</v>
      </c>
      <c r="M1125">
        <v>0</v>
      </c>
      <c r="N1125" s="175">
        <v>0</v>
      </c>
    </row>
    <row r="1126" spans="1:14">
      <c r="A1126" s="4">
        <v>65</v>
      </c>
      <c r="B1126">
        <v>4</v>
      </c>
      <c r="C1126">
        <v>25</v>
      </c>
      <c r="D1126">
        <v>33</v>
      </c>
      <c r="E1126">
        <v>36</v>
      </c>
      <c r="F1126">
        <v>40</v>
      </c>
      <c r="G1126">
        <v>43</v>
      </c>
      <c r="H1126" s="1">
        <v>62</v>
      </c>
      <c r="I1126">
        <v>0</v>
      </c>
      <c r="J1126">
        <v>0</v>
      </c>
      <c r="K1126">
        <v>0</v>
      </c>
      <c r="L1126">
        <v>0</v>
      </c>
      <c r="M1126">
        <v>1</v>
      </c>
      <c r="N1126" s="175">
        <v>0</v>
      </c>
    </row>
    <row r="1127" spans="1:14">
      <c r="A1127" s="4">
        <v>64</v>
      </c>
      <c r="B1127">
        <v>14</v>
      </c>
      <c r="C1127">
        <v>15</v>
      </c>
      <c r="D1127">
        <v>18</v>
      </c>
      <c r="E1127">
        <v>21</v>
      </c>
      <c r="F1127">
        <v>26</v>
      </c>
      <c r="G1127">
        <v>36</v>
      </c>
      <c r="H1127" s="1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 s="175">
        <v>0</v>
      </c>
    </row>
    <row r="1128" spans="1:14">
      <c r="A1128" s="4">
        <v>63</v>
      </c>
      <c r="B1128">
        <v>3</v>
      </c>
      <c r="C1128">
        <v>20</v>
      </c>
      <c r="D1128">
        <v>23</v>
      </c>
      <c r="E1128">
        <v>36</v>
      </c>
      <c r="F1128">
        <v>38</v>
      </c>
      <c r="G1128">
        <v>40</v>
      </c>
      <c r="H1128" s="1">
        <v>72</v>
      </c>
      <c r="I1128">
        <v>0</v>
      </c>
      <c r="J1128">
        <v>0</v>
      </c>
      <c r="K1128">
        <v>0</v>
      </c>
      <c r="L1128">
        <v>0</v>
      </c>
      <c r="M1128">
        <v>0</v>
      </c>
      <c r="N1128" s="175">
        <v>0</v>
      </c>
    </row>
    <row r="1129" spans="1:14">
      <c r="A1129" s="4">
        <v>62</v>
      </c>
      <c r="B1129">
        <v>3</v>
      </c>
      <c r="C1129">
        <v>8</v>
      </c>
      <c r="D1129">
        <v>15</v>
      </c>
      <c r="E1129">
        <v>27</v>
      </c>
      <c r="F1129">
        <v>29</v>
      </c>
      <c r="G1129">
        <v>35</v>
      </c>
      <c r="H1129" s="1">
        <v>90</v>
      </c>
      <c r="I1129">
        <v>0</v>
      </c>
      <c r="J1129">
        <v>0</v>
      </c>
      <c r="K1129">
        <v>0</v>
      </c>
      <c r="L1129">
        <v>0</v>
      </c>
      <c r="M1129">
        <v>0</v>
      </c>
      <c r="N1129" s="175">
        <v>0</v>
      </c>
    </row>
    <row r="1130" spans="1:14">
      <c r="A1130" s="4">
        <v>61</v>
      </c>
      <c r="B1130">
        <v>14</v>
      </c>
      <c r="C1130">
        <v>15</v>
      </c>
      <c r="D1130">
        <v>19</v>
      </c>
      <c r="E1130">
        <v>30</v>
      </c>
      <c r="F1130">
        <v>38</v>
      </c>
      <c r="G1130">
        <v>43</v>
      </c>
      <c r="H1130" s="1">
        <v>118</v>
      </c>
      <c r="I1130">
        <v>0</v>
      </c>
      <c r="J1130">
        <v>0</v>
      </c>
      <c r="K1130">
        <v>0</v>
      </c>
      <c r="L1130">
        <v>1</v>
      </c>
      <c r="M1130">
        <v>7</v>
      </c>
      <c r="N1130" s="175">
        <v>0</v>
      </c>
    </row>
    <row r="1131" spans="1:14">
      <c r="A1131" s="4">
        <v>60</v>
      </c>
      <c r="B1131">
        <v>2</v>
      </c>
      <c r="C1131">
        <v>8</v>
      </c>
      <c r="D1131">
        <v>25</v>
      </c>
      <c r="E1131">
        <v>36</v>
      </c>
      <c r="F1131">
        <v>39</v>
      </c>
      <c r="G1131">
        <v>42</v>
      </c>
      <c r="H1131" s="1">
        <v>31</v>
      </c>
      <c r="I1131">
        <v>0</v>
      </c>
      <c r="J1131">
        <v>0</v>
      </c>
      <c r="K1131">
        <v>0</v>
      </c>
      <c r="L1131">
        <v>1</v>
      </c>
      <c r="M1131">
        <v>3</v>
      </c>
      <c r="N1131" s="175">
        <v>0</v>
      </c>
    </row>
    <row r="1132" spans="1:14">
      <c r="A1132" s="4">
        <v>59</v>
      </c>
      <c r="B1132">
        <v>6</v>
      </c>
      <c r="C1132">
        <v>29</v>
      </c>
      <c r="D1132">
        <v>36</v>
      </c>
      <c r="E1132">
        <v>39</v>
      </c>
      <c r="F1132">
        <v>41</v>
      </c>
      <c r="G1132">
        <v>45</v>
      </c>
      <c r="H1132" s="1">
        <v>3</v>
      </c>
      <c r="I1132">
        <v>0</v>
      </c>
      <c r="J1132">
        <v>0</v>
      </c>
      <c r="K1132">
        <v>0</v>
      </c>
      <c r="L1132">
        <v>0</v>
      </c>
      <c r="M1132">
        <v>1</v>
      </c>
      <c r="N1132" s="175">
        <v>0</v>
      </c>
    </row>
    <row r="1133" spans="1:14">
      <c r="A1133" s="4">
        <v>58</v>
      </c>
      <c r="B1133">
        <v>10</v>
      </c>
      <c r="C1133">
        <v>24</v>
      </c>
      <c r="D1133">
        <v>25</v>
      </c>
      <c r="E1133">
        <v>33</v>
      </c>
      <c r="F1133">
        <v>40</v>
      </c>
      <c r="G1133">
        <v>44</v>
      </c>
      <c r="H1133" s="1">
        <v>142</v>
      </c>
      <c r="I1133">
        <v>0</v>
      </c>
      <c r="J1133">
        <v>0</v>
      </c>
      <c r="K1133">
        <v>0</v>
      </c>
      <c r="L1133">
        <v>0</v>
      </c>
      <c r="M1133">
        <v>1</v>
      </c>
      <c r="N1133" s="175">
        <v>0</v>
      </c>
    </row>
    <row r="1134" spans="1:14">
      <c r="A1134" s="4">
        <v>57</v>
      </c>
      <c r="B1134">
        <v>7</v>
      </c>
      <c r="C1134">
        <v>10</v>
      </c>
      <c r="D1134">
        <v>16</v>
      </c>
      <c r="E1134">
        <v>25</v>
      </c>
      <c r="F1134">
        <v>29</v>
      </c>
      <c r="G1134">
        <v>44</v>
      </c>
      <c r="H1134" s="1">
        <v>38</v>
      </c>
      <c r="I1134">
        <v>0</v>
      </c>
      <c r="J1134">
        <v>0</v>
      </c>
      <c r="K1134">
        <v>0</v>
      </c>
      <c r="L1134">
        <v>1</v>
      </c>
      <c r="M1134">
        <v>2</v>
      </c>
      <c r="N1134" s="175">
        <v>0</v>
      </c>
    </row>
    <row r="1135" spans="1:14">
      <c r="A1135" s="4">
        <v>56</v>
      </c>
      <c r="B1135">
        <v>10</v>
      </c>
      <c r="C1135">
        <v>14</v>
      </c>
      <c r="D1135">
        <v>30</v>
      </c>
      <c r="E1135">
        <v>31</v>
      </c>
      <c r="F1135">
        <v>33</v>
      </c>
      <c r="G1135">
        <v>37</v>
      </c>
      <c r="H1135" s="1">
        <v>54</v>
      </c>
      <c r="I1135">
        <v>0</v>
      </c>
      <c r="J1135">
        <v>0</v>
      </c>
      <c r="K1135">
        <v>0</v>
      </c>
      <c r="L1135">
        <v>0</v>
      </c>
      <c r="M1135">
        <v>4</v>
      </c>
      <c r="N1135" s="175">
        <v>0</v>
      </c>
    </row>
    <row r="1136" spans="1:14">
      <c r="A1136" s="4">
        <v>55</v>
      </c>
      <c r="B1136">
        <v>17</v>
      </c>
      <c r="C1136">
        <v>21</v>
      </c>
      <c r="D1136">
        <v>31</v>
      </c>
      <c r="E1136">
        <v>37</v>
      </c>
      <c r="F1136">
        <v>40</v>
      </c>
      <c r="G1136">
        <v>44</v>
      </c>
      <c r="H1136" s="1">
        <v>72</v>
      </c>
      <c r="I1136">
        <v>0</v>
      </c>
      <c r="J1136">
        <v>0</v>
      </c>
      <c r="K1136">
        <v>0</v>
      </c>
      <c r="L1136">
        <v>0</v>
      </c>
      <c r="M1136">
        <v>0</v>
      </c>
      <c r="N1136" s="175">
        <v>0</v>
      </c>
    </row>
    <row r="1137" spans="1:14">
      <c r="A1137" s="4">
        <v>54</v>
      </c>
      <c r="B1137">
        <v>1</v>
      </c>
      <c r="C1137">
        <v>8</v>
      </c>
      <c r="D1137">
        <v>21</v>
      </c>
      <c r="E1137">
        <v>27</v>
      </c>
      <c r="F1137">
        <v>36</v>
      </c>
      <c r="G1137">
        <v>39</v>
      </c>
      <c r="H1137" s="1">
        <v>14</v>
      </c>
      <c r="I1137">
        <v>0</v>
      </c>
      <c r="J1137">
        <v>0</v>
      </c>
      <c r="K1137">
        <v>0</v>
      </c>
      <c r="L1137">
        <v>0</v>
      </c>
      <c r="M1137">
        <v>1</v>
      </c>
      <c r="N1137" s="175">
        <v>0</v>
      </c>
    </row>
    <row r="1138" spans="1:14">
      <c r="A1138" s="4">
        <v>53</v>
      </c>
      <c r="B1138">
        <v>7</v>
      </c>
      <c r="C1138">
        <v>8</v>
      </c>
      <c r="D1138">
        <v>14</v>
      </c>
      <c r="E1138">
        <v>32</v>
      </c>
      <c r="F1138">
        <v>33</v>
      </c>
      <c r="G1138">
        <v>39</v>
      </c>
      <c r="H1138" s="1">
        <v>5</v>
      </c>
      <c r="I1138">
        <v>0</v>
      </c>
      <c r="J1138">
        <v>0</v>
      </c>
      <c r="K1138">
        <v>0</v>
      </c>
      <c r="L1138">
        <v>0</v>
      </c>
      <c r="M1138">
        <v>0</v>
      </c>
      <c r="N1138" s="175">
        <v>0</v>
      </c>
    </row>
    <row r="1139" spans="1:14">
      <c r="A1139" s="4">
        <v>52</v>
      </c>
      <c r="B1139">
        <v>2</v>
      </c>
      <c r="C1139">
        <v>4</v>
      </c>
      <c r="D1139">
        <v>15</v>
      </c>
      <c r="E1139">
        <v>16</v>
      </c>
      <c r="F1139">
        <v>20</v>
      </c>
      <c r="G1139">
        <v>29</v>
      </c>
      <c r="H1139" s="1">
        <v>48</v>
      </c>
      <c r="I1139">
        <v>0</v>
      </c>
      <c r="J1139">
        <v>0</v>
      </c>
      <c r="K1139">
        <v>0</v>
      </c>
      <c r="L1139">
        <v>0</v>
      </c>
      <c r="M1139">
        <v>4</v>
      </c>
      <c r="N1139" s="175">
        <v>0</v>
      </c>
    </row>
    <row r="1140" spans="1:14">
      <c r="A1140" s="4">
        <v>51</v>
      </c>
      <c r="B1140">
        <v>2</v>
      </c>
      <c r="C1140">
        <v>3</v>
      </c>
      <c r="D1140">
        <v>11</v>
      </c>
      <c r="E1140">
        <v>16</v>
      </c>
      <c r="F1140">
        <v>26</v>
      </c>
      <c r="G1140">
        <v>44</v>
      </c>
      <c r="H1140" s="1">
        <v>11</v>
      </c>
      <c r="I1140">
        <v>0</v>
      </c>
      <c r="J1140">
        <v>0</v>
      </c>
      <c r="K1140">
        <v>0</v>
      </c>
      <c r="L1140">
        <v>0</v>
      </c>
      <c r="M1140">
        <v>0</v>
      </c>
      <c r="N1140" s="175">
        <v>0</v>
      </c>
    </row>
    <row r="1141" spans="1:14">
      <c r="A1141" s="4">
        <v>50</v>
      </c>
      <c r="B1141">
        <v>2</v>
      </c>
      <c r="C1141">
        <v>10</v>
      </c>
      <c r="D1141">
        <v>12</v>
      </c>
      <c r="E1141">
        <v>15</v>
      </c>
      <c r="F1141">
        <v>22</v>
      </c>
      <c r="G1141">
        <v>44</v>
      </c>
      <c r="H1141" s="1">
        <v>80</v>
      </c>
      <c r="I1141">
        <v>0</v>
      </c>
      <c r="J1141">
        <v>0</v>
      </c>
      <c r="K1141">
        <v>0</v>
      </c>
      <c r="L1141">
        <v>0</v>
      </c>
      <c r="M1141">
        <v>0</v>
      </c>
      <c r="N1141" s="175">
        <v>0</v>
      </c>
    </row>
    <row r="1142" spans="1:14">
      <c r="A1142" s="4">
        <v>49</v>
      </c>
      <c r="B1142">
        <v>4</v>
      </c>
      <c r="C1142">
        <v>7</v>
      </c>
      <c r="D1142">
        <v>16</v>
      </c>
      <c r="E1142">
        <v>19</v>
      </c>
      <c r="F1142">
        <v>33</v>
      </c>
      <c r="G1142">
        <v>40</v>
      </c>
      <c r="H1142" s="1">
        <v>76</v>
      </c>
      <c r="I1142">
        <v>0</v>
      </c>
      <c r="J1142">
        <v>0</v>
      </c>
      <c r="K1142">
        <v>0</v>
      </c>
      <c r="L1142">
        <v>0</v>
      </c>
      <c r="M1142">
        <v>4</v>
      </c>
      <c r="N1142" s="175">
        <v>0</v>
      </c>
    </row>
    <row r="1143" spans="1:14">
      <c r="A1143" s="4">
        <v>48</v>
      </c>
      <c r="B1143">
        <v>6</v>
      </c>
      <c r="C1143">
        <v>10</v>
      </c>
      <c r="D1143">
        <v>18</v>
      </c>
      <c r="E1143">
        <v>26</v>
      </c>
      <c r="F1143">
        <v>37</v>
      </c>
      <c r="G1143">
        <v>38</v>
      </c>
      <c r="H1143" s="1">
        <v>76</v>
      </c>
      <c r="I1143">
        <v>0</v>
      </c>
      <c r="J1143">
        <v>0</v>
      </c>
      <c r="K1143">
        <v>0</v>
      </c>
      <c r="L1143">
        <v>0</v>
      </c>
      <c r="M1143">
        <v>3</v>
      </c>
      <c r="N1143" s="175">
        <v>0</v>
      </c>
    </row>
    <row r="1144" spans="1:14">
      <c r="A1144" s="4">
        <v>47</v>
      </c>
      <c r="B1144">
        <v>14</v>
      </c>
      <c r="C1144">
        <v>17</v>
      </c>
      <c r="D1144">
        <v>26</v>
      </c>
      <c r="E1144">
        <v>31</v>
      </c>
      <c r="F1144">
        <v>36</v>
      </c>
      <c r="G1144">
        <v>45</v>
      </c>
      <c r="H1144" s="1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 s="175">
        <v>0</v>
      </c>
    </row>
    <row r="1145" spans="1:14">
      <c r="A1145" s="4">
        <v>46</v>
      </c>
      <c r="B1145">
        <v>8</v>
      </c>
      <c r="C1145">
        <v>13</v>
      </c>
      <c r="D1145">
        <v>15</v>
      </c>
      <c r="E1145">
        <v>23</v>
      </c>
      <c r="F1145">
        <v>31</v>
      </c>
      <c r="G1145">
        <v>38</v>
      </c>
      <c r="H1145" s="1">
        <v>20</v>
      </c>
      <c r="I1145">
        <v>0</v>
      </c>
      <c r="J1145">
        <v>0</v>
      </c>
      <c r="K1145">
        <v>0</v>
      </c>
      <c r="L1145">
        <v>0</v>
      </c>
      <c r="M1145">
        <v>1</v>
      </c>
      <c r="N1145" s="175">
        <v>0</v>
      </c>
    </row>
    <row r="1146" spans="1:14">
      <c r="A1146" s="4">
        <v>45</v>
      </c>
      <c r="B1146">
        <v>1</v>
      </c>
      <c r="C1146">
        <v>10</v>
      </c>
      <c r="D1146">
        <v>20</v>
      </c>
      <c r="E1146">
        <v>27</v>
      </c>
      <c r="F1146">
        <v>33</v>
      </c>
      <c r="G1146">
        <v>35</v>
      </c>
      <c r="H1146" s="1">
        <v>93</v>
      </c>
      <c r="I1146">
        <v>0</v>
      </c>
      <c r="J1146">
        <v>0</v>
      </c>
      <c r="K1146">
        <v>0</v>
      </c>
      <c r="L1146">
        <v>0</v>
      </c>
      <c r="M1146">
        <v>4</v>
      </c>
      <c r="N1146" s="175">
        <v>0</v>
      </c>
    </row>
    <row r="1147" spans="1:14">
      <c r="A1147" s="4">
        <v>44</v>
      </c>
      <c r="B1147">
        <v>3</v>
      </c>
      <c r="C1147">
        <v>11</v>
      </c>
      <c r="D1147">
        <v>21</v>
      </c>
      <c r="E1147">
        <v>30</v>
      </c>
      <c r="F1147">
        <v>38</v>
      </c>
      <c r="G1147">
        <v>45</v>
      </c>
      <c r="H1147" s="1">
        <v>109</v>
      </c>
      <c r="I1147">
        <v>0</v>
      </c>
      <c r="J1147">
        <v>0</v>
      </c>
      <c r="K1147">
        <v>0</v>
      </c>
      <c r="L1147">
        <v>0</v>
      </c>
      <c r="M1147">
        <v>3</v>
      </c>
      <c r="N1147" s="175">
        <v>0</v>
      </c>
    </row>
    <row r="1148" spans="1:14">
      <c r="A1148" s="4">
        <v>43</v>
      </c>
      <c r="B1148">
        <v>6</v>
      </c>
      <c r="C1148">
        <v>31</v>
      </c>
      <c r="D1148">
        <v>35</v>
      </c>
      <c r="E1148">
        <v>38</v>
      </c>
      <c r="F1148">
        <v>39</v>
      </c>
      <c r="G1148">
        <v>44</v>
      </c>
      <c r="H1148" s="1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 s="175">
        <v>0</v>
      </c>
    </row>
    <row r="1149" spans="1:14">
      <c r="A1149" s="4">
        <v>42</v>
      </c>
      <c r="B1149">
        <v>17</v>
      </c>
      <c r="C1149">
        <v>18</v>
      </c>
      <c r="D1149">
        <v>19</v>
      </c>
      <c r="E1149">
        <v>21</v>
      </c>
      <c r="F1149">
        <v>23</v>
      </c>
      <c r="G1149">
        <v>32</v>
      </c>
      <c r="H1149" s="1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 s="175">
        <v>0</v>
      </c>
    </row>
    <row r="1150" spans="1:14">
      <c r="A1150" s="4">
        <v>41</v>
      </c>
      <c r="B1150">
        <v>13</v>
      </c>
      <c r="C1150">
        <v>20</v>
      </c>
      <c r="D1150">
        <v>23</v>
      </c>
      <c r="E1150">
        <v>35</v>
      </c>
      <c r="F1150">
        <v>38</v>
      </c>
      <c r="G1150">
        <v>43</v>
      </c>
      <c r="H1150" s="1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 s="175">
        <v>0</v>
      </c>
    </row>
    <row r="1151" spans="1:14">
      <c r="A1151" s="4">
        <v>40</v>
      </c>
      <c r="B1151">
        <v>7</v>
      </c>
      <c r="C1151">
        <v>13</v>
      </c>
      <c r="D1151">
        <v>18</v>
      </c>
      <c r="E1151">
        <v>19</v>
      </c>
      <c r="F1151">
        <v>25</v>
      </c>
      <c r="G1151">
        <v>26</v>
      </c>
      <c r="H1151" s="1">
        <v>94</v>
      </c>
      <c r="I1151">
        <v>0</v>
      </c>
      <c r="J1151">
        <v>0</v>
      </c>
      <c r="K1151">
        <v>0</v>
      </c>
      <c r="L1151">
        <v>2</v>
      </c>
      <c r="M1151">
        <v>12</v>
      </c>
      <c r="N1151" s="175">
        <v>0</v>
      </c>
    </row>
    <row r="1152" spans="1:14">
      <c r="A1152" s="4">
        <v>39</v>
      </c>
      <c r="B1152">
        <v>6</v>
      </c>
      <c r="C1152">
        <v>7</v>
      </c>
      <c r="D1152">
        <v>13</v>
      </c>
      <c r="E1152">
        <v>15</v>
      </c>
      <c r="F1152">
        <v>21</v>
      </c>
      <c r="G1152">
        <v>43</v>
      </c>
      <c r="H1152" s="1">
        <v>136</v>
      </c>
      <c r="I1152">
        <v>0</v>
      </c>
      <c r="J1152">
        <v>0</v>
      </c>
      <c r="K1152">
        <v>0</v>
      </c>
      <c r="L1152">
        <v>0</v>
      </c>
      <c r="M1152">
        <v>1</v>
      </c>
      <c r="N1152" s="175">
        <v>0</v>
      </c>
    </row>
    <row r="1153" spans="1:14">
      <c r="A1153" s="4">
        <v>38</v>
      </c>
      <c r="B1153">
        <v>16</v>
      </c>
      <c r="C1153">
        <v>17</v>
      </c>
      <c r="D1153">
        <v>22</v>
      </c>
      <c r="E1153">
        <v>30</v>
      </c>
      <c r="F1153">
        <v>37</v>
      </c>
      <c r="G1153">
        <v>43</v>
      </c>
      <c r="H1153" s="1">
        <v>53</v>
      </c>
      <c r="I1153">
        <v>0</v>
      </c>
      <c r="J1153">
        <v>0</v>
      </c>
      <c r="K1153">
        <v>0</v>
      </c>
      <c r="L1153">
        <v>0</v>
      </c>
      <c r="M1153">
        <v>0</v>
      </c>
      <c r="N1153" s="175">
        <v>0</v>
      </c>
    </row>
    <row r="1154" spans="1:14">
      <c r="A1154" s="4">
        <v>37</v>
      </c>
      <c r="B1154">
        <v>7</v>
      </c>
      <c r="C1154">
        <v>27</v>
      </c>
      <c r="D1154">
        <v>30</v>
      </c>
      <c r="E1154">
        <v>33</v>
      </c>
      <c r="F1154">
        <v>35</v>
      </c>
      <c r="G1154">
        <v>37</v>
      </c>
      <c r="H1154" s="1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 s="175">
        <v>0</v>
      </c>
    </row>
    <row r="1155" spans="1:14">
      <c r="A1155" s="4">
        <v>36</v>
      </c>
      <c r="B1155">
        <v>1</v>
      </c>
      <c r="C1155">
        <v>10</v>
      </c>
      <c r="D1155">
        <v>23</v>
      </c>
      <c r="E1155">
        <v>26</v>
      </c>
      <c r="F1155">
        <v>28</v>
      </c>
      <c r="G1155">
        <v>40</v>
      </c>
      <c r="H1155" s="1">
        <v>70</v>
      </c>
      <c r="I1155">
        <v>0</v>
      </c>
      <c r="J1155">
        <v>0</v>
      </c>
      <c r="K1155">
        <v>0</v>
      </c>
      <c r="L1155">
        <v>0</v>
      </c>
      <c r="M1155">
        <v>3</v>
      </c>
      <c r="N1155" s="175">
        <v>0</v>
      </c>
    </row>
    <row r="1156" spans="1:14">
      <c r="A1156" s="4">
        <v>35</v>
      </c>
      <c r="B1156">
        <v>2</v>
      </c>
      <c r="C1156">
        <v>3</v>
      </c>
      <c r="D1156">
        <v>11</v>
      </c>
      <c r="E1156">
        <v>26</v>
      </c>
      <c r="F1156">
        <v>37</v>
      </c>
      <c r="G1156">
        <v>43</v>
      </c>
      <c r="H1156" s="1">
        <v>64</v>
      </c>
      <c r="I1156">
        <v>0</v>
      </c>
      <c r="J1156">
        <v>0</v>
      </c>
      <c r="K1156">
        <v>0</v>
      </c>
      <c r="L1156">
        <v>0</v>
      </c>
      <c r="M1156">
        <v>1</v>
      </c>
      <c r="N1156" s="175">
        <v>0</v>
      </c>
    </row>
    <row r="1157" spans="1:14">
      <c r="A1157" s="4">
        <v>34</v>
      </c>
      <c r="B1157">
        <v>9</v>
      </c>
      <c r="C1157">
        <v>26</v>
      </c>
      <c r="D1157">
        <v>35</v>
      </c>
      <c r="E1157">
        <v>37</v>
      </c>
      <c r="F1157">
        <v>40</v>
      </c>
      <c r="G1157">
        <v>42</v>
      </c>
      <c r="H1157" s="1">
        <v>81</v>
      </c>
      <c r="I1157">
        <v>0</v>
      </c>
      <c r="J1157">
        <v>0</v>
      </c>
      <c r="K1157">
        <v>0</v>
      </c>
      <c r="L1157">
        <v>3</v>
      </c>
      <c r="M1157">
        <v>3</v>
      </c>
      <c r="N1157" s="175">
        <v>0</v>
      </c>
    </row>
    <row r="1158" spans="1:14">
      <c r="A1158" s="4">
        <v>33</v>
      </c>
      <c r="B1158">
        <v>4</v>
      </c>
      <c r="C1158">
        <v>7</v>
      </c>
      <c r="D1158">
        <v>32</v>
      </c>
      <c r="E1158">
        <v>33</v>
      </c>
      <c r="F1158">
        <v>40</v>
      </c>
      <c r="G1158">
        <v>41</v>
      </c>
      <c r="H1158" s="1">
        <v>141</v>
      </c>
      <c r="I1158">
        <v>0</v>
      </c>
      <c r="J1158">
        <v>0</v>
      </c>
      <c r="K1158">
        <v>0</v>
      </c>
      <c r="L1158">
        <v>0</v>
      </c>
      <c r="M1158">
        <v>4</v>
      </c>
      <c r="N1158" s="175">
        <v>0</v>
      </c>
    </row>
    <row r="1159" spans="1:14">
      <c r="A1159" s="4">
        <v>32</v>
      </c>
      <c r="B1159">
        <v>6</v>
      </c>
      <c r="C1159">
        <v>14</v>
      </c>
      <c r="D1159">
        <v>19</v>
      </c>
      <c r="E1159">
        <v>25</v>
      </c>
      <c r="F1159">
        <v>34</v>
      </c>
      <c r="G1159">
        <v>44</v>
      </c>
      <c r="H1159" s="1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 s="175">
        <v>0</v>
      </c>
    </row>
    <row r="1160" spans="1:14">
      <c r="A1160" s="4">
        <v>31</v>
      </c>
      <c r="B1160">
        <v>7</v>
      </c>
      <c r="C1160">
        <v>9</v>
      </c>
      <c r="D1160">
        <v>18</v>
      </c>
      <c r="E1160">
        <v>23</v>
      </c>
      <c r="F1160">
        <v>28</v>
      </c>
      <c r="G1160">
        <v>35</v>
      </c>
      <c r="H1160" s="1">
        <v>61</v>
      </c>
      <c r="I1160">
        <v>0</v>
      </c>
      <c r="J1160">
        <v>0</v>
      </c>
      <c r="K1160">
        <v>0</v>
      </c>
      <c r="L1160">
        <v>0</v>
      </c>
      <c r="M1160">
        <v>2</v>
      </c>
      <c r="N1160" s="175">
        <v>0</v>
      </c>
    </row>
    <row r="1161" spans="1:14">
      <c r="A1161" s="4">
        <v>30</v>
      </c>
      <c r="B1161">
        <v>8</v>
      </c>
      <c r="C1161">
        <v>17</v>
      </c>
      <c r="D1161">
        <v>20</v>
      </c>
      <c r="E1161">
        <v>35</v>
      </c>
      <c r="F1161">
        <v>36</v>
      </c>
      <c r="G1161">
        <v>44</v>
      </c>
      <c r="H1161" s="1">
        <v>38</v>
      </c>
      <c r="I1161">
        <v>0</v>
      </c>
      <c r="J1161">
        <v>0</v>
      </c>
      <c r="K1161">
        <v>0</v>
      </c>
      <c r="L1161">
        <v>0</v>
      </c>
      <c r="M1161">
        <v>1</v>
      </c>
      <c r="N1161" s="175">
        <v>0</v>
      </c>
    </row>
    <row r="1162" spans="1:14">
      <c r="A1162" s="4">
        <v>29</v>
      </c>
      <c r="B1162">
        <v>1</v>
      </c>
      <c r="C1162">
        <v>5</v>
      </c>
      <c r="D1162">
        <v>13</v>
      </c>
      <c r="E1162">
        <v>34</v>
      </c>
      <c r="F1162">
        <v>39</v>
      </c>
      <c r="G1162">
        <v>40</v>
      </c>
      <c r="H1162" s="1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 s="175">
        <v>0</v>
      </c>
    </row>
    <row r="1163" spans="1:14">
      <c r="A1163" s="4">
        <v>28</v>
      </c>
      <c r="B1163">
        <v>9</v>
      </c>
      <c r="C1163">
        <v>18</v>
      </c>
      <c r="D1163">
        <v>23</v>
      </c>
      <c r="E1163">
        <v>25</v>
      </c>
      <c r="F1163">
        <v>35</v>
      </c>
      <c r="G1163">
        <v>37</v>
      </c>
      <c r="H1163" s="1">
        <v>243</v>
      </c>
      <c r="I1163">
        <v>0</v>
      </c>
      <c r="J1163">
        <v>0</v>
      </c>
      <c r="K1163">
        <v>0</v>
      </c>
      <c r="L1163">
        <v>0</v>
      </c>
      <c r="M1163">
        <v>1</v>
      </c>
      <c r="N1163" s="175">
        <v>0</v>
      </c>
    </row>
    <row r="1164" spans="1:14">
      <c r="A1164" s="4">
        <v>27</v>
      </c>
      <c r="B1164">
        <v>1</v>
      </c>
      <c r="C1164">
        <v>20</v>
      </c>
      <c r="D1164">
        <v>26</v>
      </c>
      <c r="E1164">
        <v>28</v>
      </c>
      <c r="F1164">
        <v>37</v>
      </c>
      <c r="G1164">
        <v>43</v>
      </c>
      <c r="H1164" s="1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 s="175">
        <v>0</v>
      </c>
    </row>
    <row r="1165" spans="1:14">
      <c r="A1165" s="4">
        <v>26</v>
      </c>
      <c r="B1165">
        <v>4</v>
      </c>
      <c r="C1165">
        <v>5</v>
      </c>
      <c r="D1165">
        <v>7</v>
      </c>
      <c r="E1165">
        <v>18</v>
      </c>
      <c r="F1165">
        <v>20</v>
      </c>
      <c r="G1165">
        <v>25</v>
      </c>
      <c r="H1165" s="1">
        <v>123</v>
      </c>
      <c r="I1165">
        <v>0</v>
      </c>
      <c r="J1165">
        <v>0</v>
      </c>
      <c r="K1165">
        <v>0</v>
      </c>
      <c r="L1165">
        <v>0</v>
      </c>
      <c r="M1165">
        <v>2</v>
      </c>
      <c r="N1165" s="175">
        <v>0</v>
      </c>
    </row>
    <row r="1166" spans="1:14">
      <c r="A1166" s="4">
        <v>25</v>
      </c>
      <c r="B1166">
        <v>2</v>
      </c>
      <c r="C1166">
        <v>4</v>
      </c>
      <c r="D1166">
        <v>21</v>
      </c>
      <c r="E1166">
        <v>26</v>
      </c>
      <c r="F1166">
        <v>43</v>
      </c>
      <c r="G1166">
        <v>44</v>
      </c>
      <c r="H1166" s="1">
        <v>150</v>
      </c>
      <c r="I1166">
        <v>0</v>
      </c>
      <c r="J1166">
        <v>0</v>
      </c>
      <c r="K1166">
        <v>0</v>
      </c>
      <c r="L1166">
        <v>1</v>
      </c>
      <c r="M1166">
        <v>5</v>
      </c>
      <c r="N1166" s="175">
        <v>0</v>
      </c>
    </row>
    <row r="1167" spans="1:14">
      <c r="A1167" s="4">
        <v>24</v>
      </c>
      <c r="B1167">
        <v>7</v>
      </c>
      <c r="C1167">
        <v>8</v>
      </c>
      <c r="D1167">
        <v>27</v>
      </c>
      <c r="E1167">
        <v>29</v>
      </c>
      <c r="F1167">
        <v>36</v>
      </c>
      <c r="G1167">
        <v>43</v>
      </c>
      <c r="H1167" s="1">
        <v>141</v>
      </c>
      <c r="I1167">
        <v>0</v>
      </c>
      <c r="J1167">
        <v>0</v>
      </c>
      <c r="K1167">
        <v>0</v>
      </c>
      <c r="L1167">
        <v>0</v>
      </c>
      <c r="M1167">
        <v>4</v>
      </c>
      <c r="N1167" s="175">
        <v>0</v>
      </c>
    </row>
    <row r="1168" spans="1:14">
      <c r="A1168" s="4">
        <v>23</v>
      </c>
      <c r="B1168">
        <v>5</v>
      </c>
      <c r="C1168">
        <v>13</v>
      </c>
      <c r="D1168">
        <v>17</v>
      </c>
      <c r="E1168">
        <v>18</v>
      </c>
      <c r="F1168">
        <v>33</v>
      </c>
      <c r="G1168">
        <v>42</v>
      </c>
      <c r="H1168" s="1">
        <v>26</v>
      </c>
      <c r="I1168">
        <v>0</v>
      </c>
      <c r="J1168">
        <v>0</v>
      </c>
      <c r="K1168">
        <v>0</v>
      </c>
      <c r="L1168">
        <v>0</v>
      </c>
      <c r="M1168">
        <v>3</v>
      </c>
      <c r="N1168" s="175">
        <v>0</v>
      </c>
    </row>
    <row r="1169" spans="1:14">
      <c r="A1169" s="4">
        <v>22</v>
      </c>
      <c r="B1169">
        <v>4</v>
      </c>
      <c r="C1169">
        <v>5</v>
      </c>
      <c r="D1169">
        <v>6</v>
      </c>
      <c r="E1169">
        <v>8</v>
      </c>
      <c r="F1169">
        <v>17</v>
      </c>
      <c r="G1169">
        <v>39</v>
      </c>
      <c r="H1169" s="1">
        <v>13</v>
      </c>
      <c r="I1169">
        <v>0</v>
      </c>
      <c r="J1169">
        <v>0</v>
      </c>
      <c r="K1169">
        <v>0</v>
      </c>
      <c r="L1169">
        <v>0</v>
      </c>
      <c r="M1169">
        <v>2</v>
      </c>
      <c r="N1169" s="175">
        <v>0</v>
      </c>
    </row>
    <row r="1170" spans="1:14">
      <c r="A1170" s="4">
        <v>21</v>
      </c>
      <c r="B1170">
        <v>6</v>
      </c>
      <c r="C1170">
        <v>12</v>
      </c>
      <c r="D1170">
        <v>17</v>
      </c>
      <c r="E1170">
        <v>18</v>
      </c>
      <c r="F1170">
        <v>31</v>
      </c>
      <c r="G1170">
        <v>32</v>
      </c>
      <c r="H1170" s="1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 s="175">
        <v>0</v>
      </c>
    </row>
    <row r="1171" spans="1:14">
      <c r="A1171" s="4">
        <v>20</v>
      </c>
      <c r="B1171">
        <v>10</v>
      </c>
      <c r="C1171">
        <v>14</v>
      </c>
      <c r="D1171">
        <v>18</v>
      </c>
      <c r="E1171">
        <v>20</v>
      </c>
      <c r="F1171">
        <v>23</v>
      </c>
      <c r="G1171">
        <v>30</v>
      </c>
      <c r="N1171" s="175">
        <v>0</v>
      </c>
    </row>
    <row r="1172" spans="1:14">
      <c r="A1172" s="4">
        <v>19</v>
      </c>
      <c r="B1172">
        <v>6</v>
      </c>
      <c r="C1172">
        <v>30</v>
      </c>
      <c r="D1172">
        <v>38</v>
      </c>
      <c r="E1172">
        <v>39</v>
      </c>
      <c r="F1172">
        <v>40</v>
      </c>
      <c r="G1172">
        <v>43</v>
      </c>
      <c r="N1172" s="175">
        <v>0</v>
      </c>
    </row>
    <row r="1173" spans="1:14">
      <c r="A1173" s="4">
        <v>18</v>
      </c>
      <c r="B1173">
        <v>3</v>
      </c>
      <c r="C1173">
        <v>12</v>
      </c>
      <c r="D1173">
        <v>13</v>
      </c>
      <c r="E1173">
        <v>19</v>
      </c>
      <c r="F1173">
        <v>32</v>
      </c>
      <c r="G1173">
        <v>35</v>
      </c>
      <c r="N1173" s="175">
        <v>0</v>
      </c>
    </row>
    <row r="1174" spans="1:14">
      <c r="A1174" s="4">
        <v>17</v>
      </c>
      <c r="B1174">
        <v>3</v>
      </c>
      <c r="C1174">
        <v>4</v>
      </c>
      <c r="D1174">
        <v>9</v>
      </c>
      <c r="E1174">
        <v>17</v>
      </c>
      <c r="F1174">
        <v>32</v>
      </c>
      <c r="G1174">
        <v>37</v>
      </c>
      <c r="N1174" s="175">
        <v>0</v>
      </c>
    </row>
    <row r="1175" spans="1:14">
      <c r="A1175" s="4">
        <v>16</v>
      </c>
      <c r="B1175">
        <v>6</v>
      </c>
      <c r="C1175">
        <v>7</v>
      </c>
      <c r="D1175">
        <v>24</v>
      </c>
      <c r="E1175">
        <v>37</v>
      </c>
      <c r="F1175">
        <v>38</v>
      </c>
      <c r="G1175">
        <v>40</v>
      </c>
      <c r="N1175" s="175">
        <v>0</v>
      </c>
    </row>
    <row r="1176" spans="1:14">
      <c r="A1176" s="4">
        <v>15</v>
      </c>
      <c r="B1176">
        <v>3</v>
      </c>
      <c r="C1176">
        <v>4</v>
      </c>
      <c r="D1176">
        <v>16</v>
      </c>
      <c r="E1176">
        <v>30</v>
      </c>
      <c r="F1176">
        <v>31</v>
      </c>
      <c r="G1176">
        <v>37</v>
      </c>
      <c r="N1176" s="175">
        <v>0</v>
      </c>
    </row>
    <row r="1177" spans="1:14">
      <c r="A1177" s="4">
        <v>14</v>
      </c>
      <c r="B1177">
        <v>2</v>
      </c>
      <c r="C1177">
        <v>6</v>
      </c>
      <c r="D1177">
        <v>12</v>
      </c>
      <c r="E1177">
        <v>31</v>
      </c>
      <c r="F1177">
        <v>33</v>
      </c>
      <c r="G1177">
        <v>40</v>
      </c>
      <c r="N1177" s="175">
        <v>0</v>
      </c>
    </row>
    <row r="1178" spans="1:14">
      <c r="A1178" s="4">
        <v>13</v>
      </c>
      <c r="B1178">
        <v>22</v>
      </c>
      <c r="C1178">
        <v>23</v>
      </c>
      <c r="D1178">
        <v>25</v>
      </c>
      <c r="E1178">
        <v>37</v>
      </c>
      <c r="F1178">
        <v>38</v>
      </c>
      <c r="G1178">
        <v>42</v>
      </c>
      <c r="N1178" s="175">
        <v>0</v>
      </c>
    </row>
    <row r="1179" spans="1:14">
      <c r="A1179" s="4">
        <v>12</v>
      </c>
      <c r="B1179">
        <v>2</v>
      </c>
      <c r="C1179">
        <v>11</v>
      </c>
      <c r="D1179">
        <v>21</v>
      </c>
      <c r="E1179">
        <v>25</v>
      </c>
      <c r="F1179">
        <v>39</v>
      </c>
      <c r="G1179">
        <v>45</v>
      </c>
      <c r="N1179" s="175">
        <v>0</v>
      </c>
    </row>
    <row r="1180" spans="1:14">
      <c r="A1180" s="4">
        <v>11</v>
      </c>
      <c r="B1180">
        <v>1</v>
      </c>
      <c r="C1180">
        <v>7</v>
      </c>
      <c r="D1180">
        <v>36</v>
      </c>
      <c r="E1180">
        <v>37</v>
      </c>
      <c r="F1180">
        <v>41</v>
      </c>
      <c r="G1180">
        <v>42</v>
      </c>
      <c r="N1180" s="175">
        <v>0</v>
      </c>
    </row>
    <row r="1181" spans="1:14">
      <c r="A1181" s="4">
        <v>10</v>
      </c>
      <c r="B1181">
        <v>9</v>
      </c>
      <c r="C1181">
        <v>25</v>
      </c>
      <c r="D1181">
        <v>30</v>
      </c>
      <c r="E1181">
        <v>33</v>
      </c>
      <c r="F1181">
        <v>41</v>
      </c>
      <c r="G1181">
        <v>44</v>
      </c>
      <c r="N1181" s="175">
        <v>0</v>
      </c>
    </row>
    <row r="1182" spans="1:14">
      <c r="A1182" s="4">
        <v>9</v>
      </c>
      <c r="B1182">
        <v>2</v>
      </c>
      <c r="C1182">
        <v>4</v>
      </c>
      <c r="D1182">
        <v>16</v>
      </c>
      <c r="E1182">
        <v>17</v>
      </c>
      <c r="F1182">
        <v>36</v>
      </c>
      <c r="G1182">
        <v>39</v>
      </c>
      <c r="N1182" s="175">
        <v>0</v>
      </c>
    </row>
    <row r="1183" spans="1:14">
      <c r="A1183" s="4">
        <v>8</v>
      </c>
      <c r="B1183">
        <v>8</v>
      </c>
      <c r="C1183">
        <v>19</v>
      </c>
      <c r="D1183">
        <v>25</v>
      </c>
      <c r="E1183">
        <v>34</v>
      </c>
      <c r="F1183">
        <v>37</v>
      </c>
      <c r="G1183">
        <v>39</v>
      </c>
      <c r="N1183" s="175">
        <v>0</v>
      </c>
    </row>
    <row r="1184" spans="1:14">
      <c r="A1184" s="4">
        <v>7</v>
      </c>
      <c r="B1184">
        <v>2</v>
      </c>
      <c r="C1184">
        <v>9</v>
      </c>
      <c r="D1184">
        <v>16</v>
      </c>
      <c r="E1184">
        <v>25</v>
      </c>
      <c r="F1184">
        <v>26</v>
      </c>
      <c r="G1184">
        <v>40</v>
      </c>
      <c r="N1184" s="175">
        <v>0</v>
      </c>
    </row>
    <row r="1185" spans="1:14">
      <c r="A1185" s="4">
        <v>6</v>
      </c>
      <c r="B1185">
        <v>14</v>
      </c>
      <c r="C1185">
        <v>15</v>
      </c>
      <c r="D1185">
        <v>26</v>
      </c>
      <c r="E1185">
        <v>27</v>
      </c>
      <c r="F1185">
        <v>40</v>
      </c>
      <c r="G1185">
        <v>42</v>
      </c>
      <c r="N1185" s="175">
        <v>0</v>
      </c>
    </row>
    <row r="1186" spans="1:14">
      <c r="A1186" s="4">
        <v>5</v>
      </c>
      <c r="B1186">
        <v>16</v>
      </c>
      <c r="C1186">
        <v>24</v>
      </c>
      <c r="D1186">
        <v>29</v>
      </c>
      <c r="E1186">
        <v>40</v>
      </c>
      <c r="F1186">
        <v>41</v>
      </c>
      <c r="G1186">
        <v>42</v>
      </c>
      <c r="N1186" s="175">
        <v>0</v>
      </c>
    </row>
    <row r="1187" spans="1:14">
      <c r="A1187" s="4">
        <v>4</v>
      </c>
      <c r="B1187">
        <v>14</v>
      </c>
      <c r="C1187">
        <v>27</v>
      </c>
      <c r="D1187">
        <v>30</v>
      </c>
      <c r="E1187">
        <v>31</v>
      </c>
      <c r="F1187">
        <v>40</v>
      </c>
      <c r="G1187">
        <v>42</v>
      </c>
      <c r="N1187" s="175">
        <v>0</v>
      </c>
    </row>
    <row r="1188" spans="1:14">
      <c r="A1188" s="4">
        <v>3</v>
      </c>
      <c r="B1188">
        <v>11</v>
      </c>
      <c r="C1188">
        <v>16</v>
      </c>
      <c r="D1188">
        <v>19</v>
      </c>
      <c r="E1188">
        <v>21</v>
      </c>
      <c r="F1188">
        <v>27</v>
      </c>
      <c r="G1188">
        <v>31</v>
      </c>
      <c r="N1188" s="175">
        <v>0</v>
      </c>
    </row>
    <row r="1189" spans="1:14">
      <c r="A1189" s="4">
        <v>2</v>
      </c>
      <c r="B1189">
        <v>9</v>
      </c>
      <c r="C1189">
        <v>13</v>
      </c>
      <c r="D1189">
        <v>21</v>
      </c>
      <c r="E1189">
        <v>25</v>
      </c>
      <c r="F1189">
        <v>32</v>
      </c>
      <c r="G1189">
        <v>42</v>
      </c>
      <c r="N1189" s="175">
        <v>0</v>
      </c>
    </row>
    <row r="1190" spans="1:14">
      <c r="A1190" s="4">
        <v>1</v>
      </c>
      <c r="B1190">
        <v>10</v>
      </c>
      <c r="C1190">
        <v>23</v>
      </c>
      <c r="D1190">
        <v>29</v>
      </c>
      <c r="E1190">
        <v>33</v>
      </c>
      <c r="F1190">
        <v>37</v>
      </c>
      <c r="G1190">
        <v>40</v>
      </c>
      <c r="N1190" s="175">
        <v>0</v>
      </c>
    </row>
  </sheetData>
  <sortState xmlns:xlrd2="http://schemas.microsoft.com/office/spreadsheetml/2017/richdata2" ref="V79:V100">
    <sortCondition ref="V79:V100"/>
  </sortState>
  <mergeCells count="39">
    <mergeCell ref="V69:V70"/>
    <mergeCell ref="W69:AJ69"/>
    <mergeCell ref="AK69:AS69"/>
    <mergeCell ref="Q69:Q70"/>
    <mergeCell ref="R69:R70"/>
    <mergeCell ref="S69:S70"/>
    <mergeCell ref="T69:T70"/>
    <mergeCell ref="U69:U70"/>
    <mergeCell ref="W1:AJ1"/>
    <mergeCell ref="AK1:AS1"/>
    <mergeCell ref="Q20:Q21"/>
    <mergeCell ref="R20:R21"/>
    <mergeCell ref="S20:S21"/>
    <mergeCell ref="T20:T21"/>
    <mergeCell ref="U20:U21"/>
    <mergeCell ref="V20:V21"/>
    <mergeCell ref="W20:AJ20"/>
    <mergeCell ref="AK20:AS20"/>
    <mergeCell ref="Q1:Q2"/>
    <mergeCell ref="R1:R2"/>
    <mergeCell ref="S1:S2"/>
    <mergeCell ref="T1:T2"/>
    <mergeCell ref="U1:U2"/>
    <mergeCell ref="V1:V2"/>
    <mergeCell ref="W42:AJ42"/>
    <mergeCell ref="AK42:AS42"/>
    <mergeCell ref="Q42:Q43"/>
    <mergeCell ref="R42:R43"/>
    <mergeCell ref="S42:S43"/>
    <mergeCell ref="T42:T43"/>
    <mergeCell ref="U42:U43"/>
    <mergeCell ref="V42:V43"/>
    <mergeCell ref="Q101:Q102"/>
    <mergeCell ref="W101:AJ101"/>
    <mergeCell ref="R101:R102"/>
    <mergeCell ref="S101:S102"/>
    <mergeCell ref="T101:T102"/>
    <mergeCell ref="U101:U102"/>
    <mergeCell ref="V101:V102"/>
  </mergeCells>
  <phoneticPr fontId="3" type="noConversion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9358-AD47-2F4E-A9FF-BA8AE8C6F668}">
  <dimension ref="A1:M746"/>
  <sheetViews>
    <sheetView tabSelected="1" zoomScale="134" zoomScaleNormal="150" workbookViewId="0">
      <selection activeCell="B1" sqref="B1"/>
    </sheetView>
  </sheetViews>
  <sheetFormatPr baseColWidth="10" defaultRowHeight="18"/>
  <cols>
    <col min="1" max="1" width="4.7109375" bestFit="1" customWidth="1"/>
    <col min="2" max="6" width="3.85546875" bestFit="1" customWidth="1"/>
    <col min="7" max="7" width="3.7109375" bestFit="1" customWidth="1"/>
  </cols>
  <sheetData>
    <row r="1" spans="1:9">
      <c r="A1" s="194" t="s">
        <v>6</v>
      </c>
      <c r="B1" s="195" t="s">
        <v>0</v>
      </c>
      <c r="C1" s="194" t="s">
        <v>1</v>
      </c>
      <c r="D1" s="194" t="s">
        <v>2</v>
      </c>
      <c r="E1" s="194" t="s">
        <v>3</v>
      </c>
      <c r="F1" s="194" t="s">
        <v>4</v>
      </c>
      <c r="G1" s="194" t="s">
        <v>85</v>
      </c>
    </row>
    <row r="2" spans="1:9">
      <c r="A2" s="197">
        <v>1</v>
      </c>
      <c r="B2" s="200">
        <v>6</v>
      </c>
      <c r="C2">
        <v>7</v>
      </c>
      <c r="D2">
        <v>10</v>
      </c>
      <c r="E2">
        <v>11</v>
      </c>
      <c r="F2">
        <v>20</v>
      </c>
      <c r="G2">
        <v>45</v>
      </c>
      <c r="I2" s="200"/>
    </row>
    <row r="3" spans="1:9">
      <c r="A3" s="197">
        <f>A2+1</f>
        <v>2</v>
      </c>
      <c r="B3" s="200">
        <v>2</v>
      </c>
      <c r="C3">
        <v>7</v>
      </c>
      <c r="D3">
        <v>17</v>
      </c>
      <c r="E3">
        <v>28</v>
      </c>
      <c r="F3">
        <v>35</v>
      </c>
      <c r="G3">
        <v>39</v>
      </c>
      <c r="I3" s="200"/>
    </row>
    <row r="4" spans="1:9">
      <c r="A4" s="197">
        <f t="shared" ref="A4:A67" si="0">A3+1</f>
        <v>3</v>
      </c>
      <c r="B4" s="200">
        <v>6</v>
      </c>
      <c r="C4">
        <v>10</v>
      </c>
      <c r="D4">
        <v>19</v>
      </c>
      <c r="E4">
        <v>25</v>
      </c>
      <c r="F4">
        <v>33</v>
      </c>
      <c r="G4">
        <v>35</v>
      </c>
      <c r="I4" s="200"/>
    </row>
    <row r="5" spans="1:9">
      <c r="A5" s="197">
        <f t="shared" si="0"/>
        <v>4</v>
      </c>
      <c r="B5" s="200">
        <v>3</v>
      </c>
      <c r="C5">
        <v>17</v>
      </c>
      <c r="D5">
        <v>20</v>
      </c>
      <c r="E5">
        <v>24</v>
      </c>
      <c r="F5">
        <v>35</v>
      </c>
      <c r="G5">
        <v>45</v>
      </c>
      <c r="I5" s="200"/>
    </row>
    <row r="6" spans="1:9">
      <c r="A6" s="198">
        <f t="shared" si="0"/>
        <v>5</v>
      </c>
      <c r="B6" s="200">
        <v>5</v>
      </c>
      <c r="C6">
        <v>15</v>
      </c>
      <c r="D6">
        <v>18</v>
      </c>
      <c r="E6">
        <v>29</v>
      </c>
      <c r="F6">
        <v>36</v>
      </c>
      <c r="G6">
        <v>41</v>
      </c>
      <c r="I6" s="200"/>
    </row>
    <row r="7" spans="1:9">
      <c r="A7" s="197">
        <f t="shared" si="0"/>
        <v>6</v>
      </c>
      <c r="B7" s="200">
        <v>6</v>
      </c>
      <c r="C7">
        <v>15</v>
      </c>
      <c r="D7">
        <v>20</v>
      </c>
      <c r="E7">
        <v>23</v>
      </c>
      <c r="F7">
        <v>37</v>
      </c>
      <c r="G7">
        <v>43</v>
      </c>
      <c r="I7" s="200"/>
    </row>
    <row r="8" spans="1:9">
      <c r="A8" s="197">
        <f t="shared" si="0"/>
        <v>7</v>
      </c>
      <c r="B8" s="200">
        <v>8</v>
      </c>
      <c r="C8">
        <v>15</v>
      </c>
      <c r="D8">
        <v>19</v>
      </c>
      <c r="E8">
        <v>23</v>
      </c>
      <c r="F8">
        <v>38</v>
      </c>
      <c r="G8">
        <v>41</v>
      </c>
      <c r="I8" s="200"/>
    </row>
    <row r="9" spans="1:9">
      <c r="A9" s="197">
        <f t="shared" si="0"/>
        <v>8</v>
      </c>
      <c r="B9" s="200">
        <v>5</v>
      </c>
      <c r="C9">
        <v>11</v>
      </c>
      <c r="D9">
        <v>19</v>
      </c>
      <c r="E9">
        <v>24</v>
      </c>
      <c r="F9">
        <v>40</v>
      </c>
      <c r="G9">
        <v>45</v>
      </c>
      <c r="I9" s="200"/>
    </row>
    <row r="10" spans="1:9">
      <c r="A10" s="197">
        <f t="shared" si="0"/>
        <v>9</v>
      </c>
      <c r="B10" s="200">
        <v>9</v>
      </c>
      <c r="C10">
        <v>16</v>
      </c>
      <c r="D10">
        <v>18</v>
      </c>
      <c r="E10">
        <v>23</v>
      </c>
      <c r="F10">
        <v>35</v>
      </c>
      <c r="G10">
        <v>43</v>
      </c>
      <c r="I10" s="200"/>
    </row>
    <row r="11" spans="1:9">
      <c r="A11" s="198">
        <f t="shared" si="0"/>
        <v>10</v>
      </c>
      <c r="B11" s="200">
        <v>7</v>
      </c>
      <c r="C11">
        <v>13</v>
      </c>
      <c r="D11">
        <v>19</v>
      </c>
      <c r="E11">
        <v>28</v>
      </c>
      <c r="F11">
        <v>33</v>
      </c>
      <c r="G11">
        <v>44</v>
      </c>
      <c r="I11" s="200"/>
    </row>
    <row r="12" spans="1:9">
      <c r="A12" s="197">
        <f t="shared" si="0"/>
        <v>11</v>
      </c>
      <c r="B12" s="200">
        <v>7</v>
      </c>
      <c r="C12">
        <v>11</v>
      </c>
      <c r="D12">
        <v>18</v>
      </c>
      <c r="E12">
        <v>29</v>
      </c>
      <c r="F12">
        <v>37</v>
      </c>
      <c r="G12">
        <v>42</v>
      </c>
      <c r="I12" s="200"/>
    </row>
    <row r="13" spans="1:9">
      <c r="A13" s="197">
        <f t="shared" si="0"/>
        <v>12</v>
      </c>
      <c r="B13" s="200">
        <v>1</v>
      </c>
      <c r="C13">
        <v>3</v>
      </c>
      <c r="D13">
        <v>21</v>
      </c>
      <c r="E13">
        <v>25</v>
      </c>
      <c r="F13">
        <v>32</v>
      </c>
      <c r="G13">
        <v>44</v>
      </c>
      <c r="I13" s="200"/>
    </row>
    <row r="14" spans="1:9">
      <c r="A14" s="197">
        <f t="shared" si="0"/>
        <v>13</v>
      </c>
      <c r="B14" s="200">
        <v>1</v>
      </c>
      <c r="C14">
        <v>3</v>
      </c>
      <c r="D14">
        <v>21</v>
      </c>
      <c r="E14">
        <v>26</v>
      </c>
      <c r="F14">
        <v>31</v>
      </c>
      <c r="G14">
        <v>44</v>
      </c>
      <c r="I14" s="200"/>
    </row>
    <row r="15" spans="1:9">
      <c r="A15" s="197">
        <f t="shared" si="0"/>
        <v>14</v>
      </c>
      <c r="B15" s="200">
        <v>1</v>
      </c>
      <c r="C15">
        <v>3</v>
      </c>
      <c r="D15">
        <v>22</v>
      </c>
      <c r="E15">
        <v>27</v>
      </c>
      <c r="F15">
        <v>29</v>
      </c>
      <c r="G15">
        <v>44</v>
      </c>
      <c r="I15" s="200"/>
    </row>
    <row r="16" spans="1:9">
      <c r="A16" s="198">
        <f t="shared" si="0"/>
        <v>15</v>
      </c>
      <c r="B16" s="200">
        <v>1</v>
      </c>
      <c r="C16">
        <v>4</v>
      </c>
      <c r="D16">
        <v>21</v>
      </c>
      <c r="E16">
        <v>27</v>
      </c>
      <c r="F16">
        <v>29</v>
      </c>
      <c r="G16">
        <v>44</v>
      </c>
      <c r="I16" s="200"/>
    </row>
    <row r="17" spans="1:9">
      <c r="A17" s="197">
        <f t="shared" si="0"/>
        <v>16</v>
      </c>
      <c r="B17" s="200">
        <v>1</v>
      </c>
      <c r="C17">
        <v>5</v>
      </c>
      <c r="D17">
        <v>19</v>
      </c>
      <c r="E17">
        <v>21</v>
      </c>
      <c r="F17">
        <v>36</v>
      </c>
      <c r="G17">
        <v>44</v>
      </c>
      <c r="I17" s="200"/>
    </row>
    <row r="18" spans="1:9">
      <c r="A18" s="197">
        <f t="shared" si="0"/>
        <v>17</v>
      </c>
      <c r="B18" s="200">
        <v>1</v>
      </c>
      <c r="C18">
        <v>5</v>
      </c>
      <c r="D18">
        <v>19</v>
      </c>
      <c r="E18">
        <v>24</v>
      </c>
      <c r="F18">
        <v>33</v>
      </c>
      <c r="G18">
        <v>44</v>
      </c>
      <c r="I18" s="200"/>
    </row>
    <row r="19" spans="1:9">
      <c r="A19" s="197">
        <f t="shared" si="0"/>
        <v>18</v>
      </c>
      <c r="B19" s="200">
        <v>1</v>
      </c>
      <c r="C19">
        <v>5</v>
      </c>
      <c r="D19">
        <v>19</v>
      </c>
      <c r="E19">
        <v>27</v>
      </c>
      <c r="F19">
        <v>30</v>
      </c>
      <c r="G19">
        <v>44</v>
      </c>
      <c r="I19" s="200"/>
    </row>
    <row r="20" spans="1:9">
      <c r="A20" s="197">
        <f t="shared" si="0"/>
        <v>19</v>
      </c>
      <c r="B20" s="200">
        <v>1</v>
      </c>
      <c r="C20">
        <v>5</v>
      </c>
      <c r="D20">
        <v>20</v>
      </c>
      <c r="E20">
        <v>27</v>
      </c>
      <c r="F20">
        <v>29</v>
      </c>
      <c r="G20">
        <v>44</v>
      </c>
      <c r="I20" s="200"/>
    </row>
    <row r="21" spans="1:9">
      <c r="A21" s="198">
        <f t="shared" si="0"/>
        <v>20</v>
      </c>
      <c r="B21" s="200">
        <v>1</v>
      </c>
      <c r="C21">
        <v>5</v>
      </c>
      <c r="D21">
        <v>21</v>
      </c>
      <c r="E21">
        <v>26</v>
      </c>
      <c r="F21">
        <v>29</v>
      </c>
      <c r="G21">
        <v>44</v>
      </c>
      <c r="I21" s="200"/>
    </row>
    <row r="22" spans="1:9">
      <c r="A22" s="197">
        <f t="shared" si="0"/>
        <v>21</v>
      </c>
      <c r="B22" s="200">
        <v>1</v>
      </c>
      <c r="C22">
        <v>6</v>
      </c>
      <c r="D22">
        <v>18</v>
      </c>
      <c r="E22">
        <v>20</v>
      </c>
      <c r="F22">
        <v>37</v>
      </c>
      <c r="G22">
        <v>44</v>
      </c>
      <c r="I22" s="200"/>
    </row>
    <row r="23" spans="1:9">
      <c r="A23" s="197">
        <f t="shared" si="0"/>
        <v>22</v>
      </c>
      <c r="B23" s="200">
        <v>1</v>
      </c>
      <c r="C23">
        <v>6</v>
      </c>
      <c r="D23">
        <v>19</v>
      </c>
      <c r="E23">
        <v>26</v>
      </c>
      <c r="F23">
        <v>30</v>
      </c>
      <c r="G23">
        <v>44</v>
      </c>
      <c r="I23" s="200"/>
    </row>
    <row r="24" spans="1:9">
      <c r="A24" s="197">
        <f t="shared" si="0"/>
        <v>23</v>
      </c>
      <c r="B24" s="200">
        <v>1</v>
      </c>
      <c r="C24">
        <v>7</v>
      </c>
      <c r="D24">
        <v>15</v>
      </c>
      <c r="E24">
        <v>16</v>
      </c>
      <c r="F24">
        <v>37</v>
      </c>
      <c r="G24">
        <v>38</v>
      </c>
      <c r="I24" s="200"/>
    </row>
    <row r="25" spans="1:9">
      <c r="A25" s="197">
        <f t="shared" si="0"/>
        <v>24</v>
      </c>
      <c r="B25" s="200">
        <v>1</v>
      </c>
      <c r="C25">
        <v>7</v>
      </c>
      <c r="D25">
        <v>17</v>
      </c>
      <c r="E25">
        <v>24</v>
      </c>
      <c r="F25">
        <v>33</v>
      </c>
      <c r="G25">
        <v>44</v>
      </c>
      <c r="I25" s="200"/>
    </row>
    <row r="26" spans="1:9">
      <c r="A26" s="198">
        <f t="shared" si="0"/>
        <v>25</v>
      </c>
      <c r="B26" s="200">
        <v>1</v>
      </c>
      <c r="C26">
        <v>7</v>
      </c>
      <c r="D26">
        <v>18</v>
      </c>
      <c r="E26">
        <v>22</v>
      </c>
      <c r="F26">
        <v>34</v>
      </c>
      <c r="G26">
        <v>44</v>
      </c>
      <c r="I26" s="200"/>
    </row>
    <row r="27" spans="1:9">
      <c r="A27" s="197">
        <f t="shared" si="0"/>
        <v>26</v>
      </c>
      <c r="B27" s="200">
        <v>1</v>
      </c>
      <c r="C27">
        <v>7</v>
      </c>
      <c r="D27">
        <v>18</v>
      </c>
      <c r="E27">
        <v>26</v>
      </c>
      <c r="F27">
        <v>30</v>
      </c>
      <c r="G27">
        <v>44</v>
      </c>
      <c r="I27" s="200"/>
    </row>
    <row r="28" spans="1:9">
      <c r="A28" s="197">
        <f t="shared" si="0"/>
        <v>27</v>
      </c>
      <c r="B28" s="200">
        <v>1</v>
      </c>
      <c r="C28">
        <v>9</v>
      </c>
      <c r="D28">
        <v>15</v>
      </c>
      <c r="E28">
        <v>16</v>
      </c>
      <c r="F28">
        <v>41</v>
      </c>
      <c r="G28">
        <v>44</v>
      </c>
      <c r="I28" s="200"/>
    </row>
    <row r="29" spans="1:9">
      <c r="A29" s="197">
        <f t="shared" si="0"/>
        <v>28</v>
      </c>
      <c r="B29" s="200">
        <v>1</v>
      </c>
      <c r="C29">
        <v>9</v>
      </c>
      <c r="D29">
        <v>15</v>
      </c>
      <c r="E29">
        <v>17</v>
      </c>
      <c r="F29">
        <v>40</v>
      </c>
      <c r="G29">
        <v>44</v>
      </c>
      <c r="I29" s="200"/>
    </row>
    <row r="30" spans="1:9">
      <c r="A30" s="197">
        <f t="shared" si="0"/>
        <v>29</v>
      </c>
      <c r="B30" s="200">
        <v>1</v>
      </c>
      <c r="C30">
        <v>9</v>
      </c>
      <c r="D30">
        <v>15</v>
      </c>
      <c r="E30">
        <v>20</v>
      </c>
      <c r="F30">
        <v>37</v>
      </c>
      <c r="G30">
        <v>44</v>
      </c>
      <c r="I30" s="200"/>
    </row>
    <row r="31" spans="1:9">
      <c r="A31" s="198">
        <f t="shared" si="0"/>
        <v>30</v>
      </c>
      <c r="B31" s="200">
        <v>1</v>
      </c>
      <c r="C31">
        <v>9</v>
      </c>
      <c r="D31">
        <v>15</v>
      </c>
      <c r="E31">
        <v>26</v>
      </c>
      <c r="F31">
        <v>31</v>
      </c>
      <c r="G31">
        <v>44</v>
      </c>
      <c r="I31" s="200"/>
    </row>
    <row r="32" spans="1:9">
      <c r="A32" s="197">
        <f t="shared" si="0"/>
        <v>31</v>
      </c>
      <c r="B32" s="200">
        <v>1</v>
      </c>
      <c r="C32">
        <v>9</v>
      </c>
      <c r="D32">
        <v>16</v>
      </c>
      <c r="E32">
        <v>25</v>
      </c>
      <c r="F32">
        <v>31</v>
      </c>
      <c r="G32">
        <v>44</v>
      </c>
      <c r="I32" s="200"/>
    </row>
    <row r="33" spans="1:9">
      <c r="A33" s="197">
        <f t="shared" si="0"/>
        <v>32</v>
      </c>
      <c r="B33" s="200">
        <v>1</v>
      </c>
      <c r="C33">
        <v>10</v>
      </c>
      <c r="D33">
        <v>15</v>
      </c>
      <c r="E33">
        <v>17</v>
      </c>
      <c r="F33">
        <v>39</v>
      </c>
      <c r="G33">
        <v>44</v>
      </c>
      <c r="I33" s="200"/>
    </row>
    <row r="34" spans="1:9">
      <c r="A34" s="197">
        <f t="shared" si="0"/>
        <v>33</v>
      </c>
      <c r="B34" s="200">
        <v>1</v>
      </c>
      <c r="C34">
        <v>10</v>
      </c>
      <c r="D34">
        <v>15</v>
      </c>
      <c r="E34">
        <v>27</v>
      </c>
      <c r="F34">
        <v>29</v>
      </c>
      <c r="G34">
        <v>44</v>
      </c>
      <c r="I34" s="200"/>
    </row>
    <row r="35" spans="1:9">
      <c r="A35" s="197">
        <f t="shared" si="0"/>
        <v>34</v>
      </c>
      <c r="B35" s="200">
        <v>1</v>
      </c>
      <c r="C35">
        <v>12</v>
      </c>
      <c r="D35">
        <v>13</v>
      </c>
      <c r="E35">
        <v>18</v>
      </c>
      <c r="F35">
        <v>38</v>
      </c>
      <c r="G35">
        <v>44</v>
      </c>
      <c r="I35" s="200"/>
    </row>
    <row r="36" spans="1:9">
      <c r="A36" s="198">
        <f t="shared" si="0"/>
        <v>35</v>
      </c>
      <c r="B36" s="200">
        <v>1</v>
      </c>
      <c r="C36">
        <v>12</v>
      </c>
      <c r="D36">
        <v>13</v>
      </c>
      <c r="E36">
        <v>27</v>
      </c>
      <c r="F36">
        <v>29</v>
      </c>
      <c r="G36">
        <v>44</v>
      </c>
      <c r="I36" s="200"/>
    </row>
    <row r="37" spans="1:9">
      <c r="A37" s="197">
        <f t="shared" si="0"/>
        <v>36</v>
      </c>
      <c r="B37" s="200">
        <v>1</v>
      </c>
      <c r="C37">
        <v>21</v>
      </c>
      <c r="D37">
        <v>25</v>
      </c>
      <c r="E37">
        <v>26</v>
      </c>
      <c r="F37">
        <v>37</v>
      </c>
      <c r="G37">
        <v>38</v>
      </c>
      <c r="I37" s="200"/>
    </row>
    <row r="38" spans="1:9">
      <c r="A38" s="197">
        <f t="shared" si="0"/>
        <v>37</v>
      </c>
      <c r="B38" s="200">
        <v>1</v>
      </c>
      <c r="C38">
        <v>21</v>
      </c>
      <c r="D38">
        <v>25</v>
      </c>
      <c r="E38">
        <v>29</v>
      </c>
      <c r="F38">
        <v>34</v>
      </c>
      <c r="G38">
        <v>38</v>
      </c>
      <c r="I38" s="200"/>
    </row>
    <row r="39" spans="1:9">
      <c r="A39" s="197">
        <f t="shared" si="0"/>
        <v>38</v>
      </c>
      <c r="B39" s="200">
        <v>2</v>
      </c>
      <c r="C39">
        <v>3</v>
      </c>
      <c r="D39">
        <v>20</v>
      </c>
      <c r="E39">
        <v>22</v>
      </c>
      <c r="F39">
        <v>34</v>
      </c>
      <c r="G39">
        <v>45</v>
      </c>
      <c r="I39" s="200"/>
    </row>
    <row r="40" spans="1:9">
      <c r="A40" s="197">
        <f t="shared" si="0"/>
        <v>39</v>
      </c>
      <c r="B40" s="200">
        <v>2</v>
      </c>
      <c r="C40">
        <v>4</v>
      </c>
      <c r="D40">
        <v>19</v>
      </c>
      <c r="E40">
        <v>25</v>
      </c>
      <c r="F40">
        <v>31</v>
      </c>
      <c r="G40">
        <v>45</v>
      </c>
      <c r="I40" s="200"/>
    </row>
    <row r="41" spans="1:9">
      <c r="A41" s="198">
        <f t="shared" si="0"/>
        <v>40</v>
      </c>
      <c r="B41" s="200">
        <v>2</v>
      </c>
      <c r="C41">
        <v>4</v>
      </c>
      <c r="D41">
        <v>19</v>
      </c>
      <c r="E41">
        <v>26</v>
      </c>
      <c r="F41">
        <v>30</v>
      </c>
      <c r="G41">
        <v>45</v>
      </c>
      <c r="I41" s="200"/>
    </row>
    <row r="42" spans="1:9">
      <c r="A42" s="197">
        <f t="shared" si="0"/>
        <v>41</v>
      </c>
      <c r="B42" s="200">
        <v>2</v>
      </c>
      <c r="C42">
        <v>4</v>
      </c>
      <c r="D42">
        <v>20</v>
      </c>
      <c r="E42">
        <v>21</v>
      </c>
      <c r="F42">
        <v>34</v>
      </c>
      <c r="G42">
        <v>45</v>
      </c>
      <c r="I42" s="200"/>
    </row>
    <row r="43" spans="1:9">
      <c r="A43" s="197">
        <f t="shared" si="0"/>
        <v>42</v>
      </c>
      <c r="B43" s="200">
        <v>2</v>
      </c>
      <c r="C43">
        <v>4</v>
      </c>
      <c r="D43">
        <v>20</v>
      </c>
      <c r="E43">
        <v>22</v>
      </c>
      <c r="F43">
        <v>33</v>
      </c>
      <c r="G43">
        <v>45</v>
      </c>
      <c r="I43" s="200"/>
    </row>
    <row r="44" spans="1:9">
      <c r="A44" s="197">
        <f t="shared" si="0"/>
        <v>43</v>
      </c>
      <c r="B44" s="200">
        <v>2</v>
      </c>
      <c r="C44">
        <v>4</v>
      </c>
      <c r="D44">
        <v>20</v>
      </c>
      <c r="E44">
        <v>26</v>
      </c>
      <c r="F44">
        <v>29</v>
      </c>
      <c r="G44">
        <v>45</v>
      </c>
      <c r="I44" s="200"/>
    </row>
    <row r="45" spans="1:9">
      <c r="A45" s="197">
        <f t="shared" si="0"/>
        <v>44</v>
      </c>
      <c r="B45" s="200">
        <v>2</v>
      </c>
      <c r="C45">
        <v>7</v>
      </c>
      <c r="D45">
        <v>16</v>
      </c>
      <c r="E45">
        <v>22</v>
      </c>
      <c r="F45">
        <v>34</v>
      </c>
      <c r="G45">
        <v>45</v>
      </c>
      <c r="I45" s="200"/>
    </row>
    <row r="46" spans="1:9">
      <c r="A46" s="198">
        <f t="shared" si="0"/>
        <v>45</v>
      </c>
      <c r="B46" s="200">
        <v>2</v>
      </c>
      <c r="C46">
        <v>7</v>
      </c>
      <c r="D46">
        <v>16</v>
      </c>
      <c r="E46">
        <v>26</v>
      </c>
      <c r="F46">
        <v>30</v>
      </c>
      <c r="G46">
        <v>45</v>
      </c>
      <c r="I46" s="200"/>
    </row>
    <row r="47" spans="1:9">
      <c r="A47" s="197">
        <f t="shared" si="0"/>
        <v>46</v>
      </c>
      <c r="B47" s="200">
        <v>2</v>
      </c>
      <c r="C47">
        <v>7</v>
      </c>
      <c r="D47">
        <v>16</v>
      </c>
      <c r="E47">
        <v>27</v>
      </c>
      <c r="F47">
        <v>33</v>
      </c>
      <c r="G47">
        <v>41</v>
      </c>
      <c r="I47" s="200"/>
    </row>
    <row r="48" spans="1:9">
      <c r="A48" s="197">
        <f t="shared" si="0"/>
        <v>47</v>
      </c>
      <c r="B48" s="200">
        <v>2</v>
      </c>
      <c r="C48">
        <v>7</v>
      </c>
      <c r="D48">
        <v>17</v>
      </c>
      <c r="E48">
        <v>22</v>
      </c>
      <c r="F48">
        <v>33</v>
      </c>
      <c r="G48">
        <v>45</v>
      </c>
      <c r="I48" s="200"/>
    </row>
    <row r="49" spans="1:9">
      <c r="A49" s="197">
        <f t="shared" si="0"/>
        <v>48</v>
      </c>
      <c r="B49" s="200">
        <v>2</v>
      </c>
      <c r="C49">
        <v>8</v>
      </c>
      <c r="D49">
        <v>13</v>
      </c>
      <c r="E49">
        <v>20</v>
      </c>
      <c r="F49">
        <v>38</v>
      </c>
      <c r="G49">
        <v>45</v>
      </c>
      <c r="I49" s="200"/>
    </row>
    <row r="50" spans="1:9">
      <c r="A50" s="197">
        <f t="shared" si="0"/>
        <v>49</v>
      </c>
      <c r="B50" s="200">
        <v>2</v>
      </c>
      <c r="C50">
        <v>8</v>
      </c>
      <c r="D50">
        <v>13</v>
      </c>
      <c r="E50">
        <v>28</v>
      </c>
      <c r="F50">
        <v>30</v>
      </c>
      <c r="G50">
        <v>45</v>
      </c>
      <c r="I50" s="200"/>
    </row>
    <row r="51" spans="1:9">
      <c r="A51" s="198">
        <f t="shared" si="0"/>
        <v>50</v>
      </c>
      <c r="B51" s="200">
        <v>2</v>
      </c>
      <c r="C51">
        <v>8</v>
      </c>
      <c r="D51">
        <v>14</v>
      </c>
      <c r="E51">
        <v>25</v>
      </c>
      <c r="F51">
        <v>29</v>
      </c>
      <c r="G51">
        <v>36</v>
      </c>
      <c r="I51" s="200"/>
    </row>
    <row r="52" spans="1:9">
      <c r="A52" s="197">
        <f t="shared" si="0"/>
        <v>51</v>
      </c>
      <c r="B52" s="200">
        <v>2</v>
      </c>
      <c r="C52">
        <v>10</v>
      </c>
      <c r="D52">
        <v>11</v>
      </c>
      <c r="E52">
        <v>32</v>
      </c>
      <c r="F52">
        <v>35</v>
      </c>
      <c r="G52">
        <v>36</v>
      </c>
      <c r="I52" s="200"/>
    </row>
    <row r="53" spans="1:9">
      <c r="A53" s="197">
        <f t="shared" si="0"/>
        <v>52</v>
      </c>
      <c r="B53" s="200">
        <v>2</v>
      </c>
      <c r="C53">
        <v>10</v>
      </c>
      <c r="D53">
        <v>13</v>
      </c>
      <c r="E53">
        <v>32</v>
      </c>
      <c r="F53">
        <v>33</v>
      </c>
      <c r="G53">
        <v>36</v>
      </c>
      <c r="I53" s="200"/>
    </row>
    <row r="54" spans="1:9">
      <c r="A54" s="197">
        <f t="shared" si="0"/>
        <v>53</v>
      </c>
      <c r="B54" s="200">
        <v>2</v>
      </c>
      <c r="C54" s="200">
        <v>10</v>
      </c>
      <c r="D54">
        <v>14</v>
      </c>
      <c r="E54">
        <v>16</v>
      </c>
      <c r="F54">
        <v>39</v>
      </c>
      <c r="G54">
        <v>45</v>
      </c>
      <c r="I54" s="200"/>
    </row>
    <row r="55" spans="1:9">
      <c r="A55" s="197">
        <f t="shared" si="0"/>
        <v>54</v>
      </c>
      <c r="B55" s="200">
        <v>2</v>
      </c>
      <c r="C55" s="200">
        <v>10</v>
      </c>
      <c r="D55">
        <v>14</v>
      </c>
      <c r="E55">
        <v>17</v>
      </c>
      <c r="F55">
        <v>38</v>
      </c>
      <c r="G55">
        <v>45</v>
      </c>
      <c r="I55" s="200"/>
    </row>
    <row r="56" spans="1:9">
      <c r="A56" s="198">
        <f t="shared" si="0"/>
        <v>55</v>
      </c>
      <c r="B56" s="200">
        <v>2</v>
      </c>
      <c r="C56" s="201">
        <v>10</v>
      </c>
      <c r="D56" s="199">
        <v>14</v>
      </c>
      <c r="E56" s="199">
        <v>24</v>
      </c>
      <c r="F56" s="199">
        <v>31</v>
      </c>
      <c r="G56" s="199">
        <v>45</v>
      </c>
      <c r="I56" s="200"/>
    </row>
    <row r="57" spans="1:9">
      <c r="A57" s="197">
        <f t="shared" si="0"/>
        <v>56</v>
      </c>
      <c r="B57" s="200">
        <v>2</v>
      </c>
      <c r="C57" s="200">
        <v>21</v>
      </c>
      <c r="D57">
        <v>25</v>
      </c>
      <c r="E57">
        <v>26</v>
      </c>
      <c r="F57">
        <v>29</v>
      </c>
      <c r="G57">
        <v>45</v>
      </c>
      <c r="I57" s="200"/>
    </row>
    <row r="58" spans="1:9">
      <c r="A58" s="197">
        <f t="shared" si="0"/>
        <v>57</v>
      </c>
      <c r="B58" s="200">
        <v>4</v>
      </c>
      <c r="C58" s="200">
        <v>6</v>
      </c>
      <c r="D58">
        <v>17</v>
      </c>
      <c r="E58">
        <v>26</v>
      </c>
      <c r="F58">
        <v>30</v>
      </c>
      <c r="G58">
        <v>43</v>
      </c>
      <c r="I58" s="200"/>
    </row>
    <row r="59" spans="1:9">
      <c r="A59" s="197">
        <f t="shared" si="0"/>
        <v>58</v>
      </c>
      <c r="B59" s="200">
        <v>4</v>
      </c>
      <c r="C59" s="200">
        <v>8</v>
      </c>
      <c r="D59">
        <v>15</v>
      </c>
      <c r="E59">
        <v>25</v>
      </c>
      <c r="F59">
        <v>31</v>
      </c>
      <c r="G59">
        <v>43</v>
      </c>
      <c r="I59" s="200"/>
    </row>
    <row r="60" spans="1:9">
      <c r="A60" s="197">
        <f t="shared" si="0"/>
        <v>59</v>
      </c>
      <c r="B60" s="200">
        <v>4</v>
      </c>
      <c r="C60" s="200">
        <v>8</v>
      </c>
      <c r="D60">
        <v>15</v>
      </c>
      <c r="E60">
        <v>25</v>
      </c>
      <c r="F60">
        <v>33</v>
      </c>
      <c r="G60">
        <v>41</v>
      </c>
      <c r="I60" s="200"/>
    </row>
    <row r="61" spans="1:9">
      <c r="A61" s="198">
        <f t="shared" si="0"/>
        <v>60</v>
      </c>
      <c r="B61" s="200">
        <v>4</v>
      </c>
      <c r="C61" s="201">
        <v>15</v>
      </c>
      <c r="D61" s="199">
        <v>16</v>
      </c>
      <c r="E61" s="199">
        <v>17</v>
      </c>
      <c r="F61" s="199">
        <v>31</v>
      </c>
      <c r="G61" s="199">
        <v>43</v>
      </c>
      <c r="I61" s="200"/>
    </row>
    <row r="62" spans="1:9">
      <c r="A62" s="197">
        <f t="shared" si="0"/>
        <v>61</v>
      </c>
      <c r="B62" s="200">
        <v>4</v>
      </c>
      <c r="C62" s="200">
        <v>16</v>
      </c>
      <c r="D62">
        <v>19</v>
      </c>
      <c r="E62">
        <v>21</v>
      </c>
      <c r="F62">
        <v>25</v>
      </c>
      <c r="G62">
        <v>41</v>
      </c>
      <c r="I62" s="200"/>
    </row>
    <row r="63" spans="1:9">
      <c r="A63" s="197">
        <f t="shared" si="0"/>
        <v>62</v>
      </c>
      <c r="B63" s="200">
        <v>4</v>
      </c>
      <c r="C63" s="200">
        <v>17</v>
      </c>
      <c r="D63">
        <v>18</v>
      </c>
      <c r="E63">
        <v>26</v>
      </c>
      <c r="F63">
        <v>40</v>
      </c>
      <c r="G63">
        <v>43</v>
      </c>
      <c r="I63" s="200"/>
    </row>
    <row r="64" spans="1:9">
      <c r="A64" s="197">
        <f t="shared" si="0"/>
        <v>63</v>
      </c>
      <c r="B64" s="200">
        <v>4</v>
      </c>
      <c r="C64" s="200">
        <v>17</v>
      </c>
      <c r="D64">
        <v>26</v>
      </c>
      <c r="E64">
        <v>28</v>
      </c>
      <c r="F64">
        <v>30</v>
      </c>
      <c r="G64">
        <v>43</v>
      </c>
      <c r="I64" s="200"/>
    </row>
    <row r="65" spans="1:9">
      <c r="A65" s="197">
        <f t="shared" si="0"/>
        <v>64</v>
      </c>
      <c r="B65" s="200">
        <v>5</v>
      </c>
      <c r="C65" s="200">
        <v>6</v>
      </c>
      <c r="D65">
        <v>16</v>
      </c>
      <c r="E65">
        <v>21</v>
      </c>
      <c r="F65">
        <v>37</v>
      </c>
      <c r="G65">
        <v>41</v>
      </c>
      <c r="I65" s="200"/>
    </row>
    <row r="66" spans="1:9">
      <c r="A66" s="198">
        <f t="shared" si="0"/>
        <v>65</v>
      </c>
      <c r="B66" s="200">
        <v>5</v>
      </c>
      <c r="C66" s="201">
        <v>6</v>
      </c>
      <c r="D66" s="199">
        <v>16</v>
      </c>
      <c r="E66" s="199">
        <v>27</v>
      </c>
      <c r="F66" s="199">
        <v>31</v>
      </c>
      <c r="G66" s="199">
        <v>41</v>
      </c>
      <c r="I66" s="200"/>
    </row>
    <row r="67" spans="1:9">
      <c r="A67" s="197">
        <f t="shared" si="0"/>
        <v>66</v>
      </c>
      <c r="B67" s="200">
        <v>5</v>
      </c>
      <c r="C67" s="200">
        <v>12</v>
      </c>
      <c r="D67">
        <v>18</v>
      </c>
      <c r="E67">
        <v>34</v>
      </c>
      <c r="F67">
        <v>38</v>
      </c>
      <c r="G67">
        <v>41</v>
      </c>
      <c r="I67" s="200"/>
    </row>
    <row r="68" spans="1:9">
      <c r="A68" s="197">
        <f t="shared" ref="A68:A131" si="1">A67+1</f>
        <v>67</v>
      </c>
      <c r="B68" s="200">
        <v>5</v>
      </c>
      <c r="C68" s="200">
        <v>12</v>
      </c>
      <c r="D68">
        <v>19</v>
      </c>
      <c r="E68">
        <v>26</v>
      </c>
      <c r="F68">
        <v>41</v>
      </c>
      <c r="G68">
        <v>45</v>
      </c>
      <c r="I68" s="200"/>
    </row>
    <row r="69" spans="1:9">
      <c r="A69" s="197">
        <f t="shared" si="1"/>
        <v>68</v>
      </c>
      <c r="B69" s="200">
        <v>5</v>
      </c>
      <c r="C69" s="200">
        <v>16</v>
      </c>
      <c r="D69">
        <v>26</v>
      </c>
      <c r="E69">
        <v>29</v>
      </c>
      <c r="F69">
        <v>30</v>
      </c>
      <c r="G69">
        <v>42</v>
      </c>
      <c r="I69" s="200"/>
    </row>
    <row r="70" spans="1:9">
      <c r="A70" s="197">
        <f t="shared" si="1"/>
        <v>69</v>
      </c>
      <c r="B70" s="200">
        <v>5</v>
      </c>
      <c r="C70" s="200">
        <v>21</v>
      </c>
      <c r="D70">
        <v>22</v>
      </c>
      <c r="E70">
        <v>25</v>
      </c>
      <c r="F70">
        <v>37</v>
      </c>
      <c r="G70">
        <v>38</v>
      </c>
      <c r="I70" s="200"/>
    </row>
    <row r="71" spans="1:9">
      <c r="A71" s="198">
        <f t="shared" si="1"/>
        <v>70</v>
      </c>
      <c r="B71" s="200">
        <v>7</v>
      </c>
      <c r="C71" s="201">
        <v>8</v>
      </c>
      <c r="D71" s="199">
        <v>10</v>
      </c>
      <c r="E71" s="199">
        <v>31</v>
      </c>
      <c r="F71" s="199">
        <v>34</v>
      </c>
      <c r="G71" s="199">
        <v>36</v>
      </c>
      <c r="I71" s="200"/>
    </row>
    <row r="72" spans="1:9">
      <c r="A72" s="197">
        <f t="shared" si="1"/>
        <v>71</v>
      </c>
      <c r="B72" s="200">
        <v>7</v>
      </c>
      <c r="C72" s="200">
        <v>8</v>
      </c>
      <c r="D72">
        <v>13</v>
      </c>
      <c r="E72">
        <v>18</v>
      </c>
      <c r="F72">
        <v>30</v>
      </c>
      <c r="G72">
        <v>38</v>
      </c>
      <c r="I72" s="200"/>
    </row>
    <row r="73" spans="1:9">
      <c r="A73" s="197">
        <f t="shared" si="1"/>
        <v>72</v>
      </c>
      <c r="B73" s="200">
        <v>7</v>
      </c>
      <c r="C73" s="200">
        <v>9</v>
      </c>
      <c r="D73">
        <v>29</v>
      </c>
      <c r="E73">
        <v>31</v>
      </c>
      <c r="F73">
        <v>34</v>
      </c>
      <c r="G73">
        <v>38</v>
      </c>
      <c r="I73" s="200"/>
    </row>
    <row r="74" spans="1:9">
      <c r="A74" s="197">
        <f t="shared" si="1"/>
        <v>73</v>
      </c>
      <c r="B74" s="200">
        <v>7</v>
      </c>
      <c r="C74" s="200">
        <v>11</v>
      </c>
      <c r="D74">
        <v>17</v>
      </c>
      <c r="E74">
        <v>20</v>
      </c>
      <c r="F74">
        <v>26</v>
      </c>
      <c r="G74">
        <v>45</v>
      </c>
      <c r="I74" s="200"/>
    </row>
    <row r="75" spans="1:9">
      <c r="A75" s="197">
        <f t="shared" si="1"/>
        <v>74</v>
      </c>
      <c r="B75" s="200">
        <v>7</v>
      </c>
      <c r="C75" s="200">
        <v>11</v>
      </c>
      <c r="D75">
        <v>17</v>
      </c>
      <c r="E75">
        <v>24</v>
      </c>
      <c r="F75">
        <v>44</v>
      </c>
      <c r="G75">
        <v>45</v>
      </c>
      <c r="I75" s="200"/>
    </row>
    <row r="76" spans="1:9">
      <c r="A76" s="198">
        <f t="shared" si="1"/>
        <v>75</v>
      </c>
      <c r="B76" s="200">
        <v>7</v>
      </c>
      <c r="C76" s="201">
        <v>12</v>
      </c>
      <c r="D76" s="199">
        <v>26</v>
      </c>
      <c r="E76" s="199">
        <v>29</v>
      </c>
      <c r="F76" s="199">
        <v>34</v>
      </c>
      <c r="G76" s="199">
        <v>40</v>
      </c>
      <c r="I76" s="200"/>
    </row>
    <row r="77" spans="1:9">
      <c r="A77" s="197">
        <f t="shared" si="1"/>
        <v>76</v>
      </c>
      <c r="B77" s="200">
        <v>7</v>
      </c>
      <c r="C77" s="200">
        <v>13</v>
      </c>
      <c r="D77">
        <v>25</v>
      </c>
      <c r="E77">
        <v>29</v>
      </c>
      <c r="F77">
        <v>36</v>
      </c>
      <c r="G77">
        <v>38</v>
      </c>
      <c r="I77" s="200"/>
    </row>
    <row r="78" spans="1:9">
      <c r="A78" s="197">
        <f t="shared" si="1"/>
        <v>77</v>
      </c>
      <c r="B78" s="200">
        <v>7</v>
      </c>
      <c r="C78" s="200">
        <v>16</v>
      </c>
      <c r="D78">
        <v>25</v>
      </c>
      <c r="E78">
        <v>29</v>
      </c>
      <c r="F78">
        <v>33</v>
      </c>
      <c r="G78">
        <v>38</v>
      </c>
      <c r="I78" s="200"/>
    </row>
    <row r="79" spans="1:9">
      <c r="A79" s="197">
        <f t="shared" si="1"/>
        <v>78</v>
      </c>
      <c r="B79" s="200">
        <v>7</v>
      </c>
      <c r="C79" s="200">
        <v>16</v>
      </c>
      <c r="D79">
        <v>26</v>
      </c>
      <c r="E79">
        <v>29</v>
      </c>
      <c r="F79">
        <v>34</v>
      </c>
      <c r="G79">
        <v>36</v>
      </c>
      <c r="I79" s="200"/>
    </row>
    <row r="80" spans="1:9">
      <c r="A80" s="197">
        <f t="shared" si="1"/>
        <v>79</v>
      </c>
      <c r="B80" s="200">
        <v>7</v>
      </c>
      <c r="C80" s="200">
        <v>18</v>
      </c>
      <c r="D80">
        <v>20</v>
      </c>
      <c r="E80">
        <v>26</v>
      </c>
      <c r="F80">
        <v>33</v>
      </c>
      <c r="G80">
        <v>44</v>
      </c>
      <c r="I80" s="200"/>
    </row>
    <row r="81" spans="1:9">
      <c r="A81" s="198">
        <f t="shared" si="1"/>
        <v>80</v>
      </c>
      <c r="B81" s="200">
        <v>8</v>
      </c>
      <c r="C81" s="201">
        <v>11</v>
      </c>
      <c r="D81" s="199">
        <v>17</v>
      </c>
      <c r="E81" s="199">
        <v>30</v>
      </c>
      <c r="F81" s="199">
        <v>38</v>
      </c>
      <c r="G81" s="199">
        <v>44</v>
      </c>
      <c r="I81" s="200"/>
    </row>
    <row r="82" spans="1:9">
      <c r="A82" s="197">
        <f t="shared" si="1"/>
        <v>81</v>
      </c>
      <c r="B82" s="200">
        <v>8</v>
      </c>
      <c r="C82" s="200">
        <v>14</v>
      </c>
      <c r="D82">
        <v>17</v>
      </c>
      <c r="E82">
        <v>31</v>
      </c>
      <c r="F82">
        <v>33</v>
      </c>
      <c r="G82">
        <v>45</v>
      </c>
      <c r="I82" s="200"/>
    </row>
    <row r="83" spans="1:9">
      <c r="A83" s="197">
        <f t="shared" si="1"/>
        <v>82</v>
      </c>
      <c r="B83" s="200">
        <v>9</v>
      </c>
      <c r="C83" s="200">
        <v>11</v>
      </c>
      <c r="D83">
        <v>16</v>
      </c>
      <c r="E83">
        <v>28</v>
      </c>
      <c r="F83">
        <v>41</v>
      </c>
      <c r="G83">
        <v>43</v>
      </c>
      <c r="I83" s="200"/>
    </row>
    <row r="84" spans="1:9">
      <c r="A84" s="197">
        <f t="shared" si="1"/>
        <v>83</v>
      </c>
      <c r="B84" s="200"/>
      <c r="C84" s="200"/>
      <c r="I84" s="200"/>
    </row>
    <row r="85" spans="1:9">
      <c r="A85" s="197">
        <f t="shared" si="1"/>
        <v>84</v>
      </c>
      <c r="B85" s="200"/>
      <c r="C85" s="200"/>
      <c r="I85" s="200"/>
    </row>
    <row r="86" spans="1:9">
      <c r="A86" s="198">
        <f t="shared" si="1"/>
        <v>85</v>
      </c>
      <c r="B86" s="200"/>
      <c r="C86" s="201"/>
      <c r="D86" s="199"/>
      <c r="E86" s="199"/>
      <c r="F86" s="199"/>
      <c r="G86" s="199"/>
      <c r="I86" s="200"/>
    </row>
    <row r="87" spans="1:9">
      <c r="A87" s="197">
        <f t="shared" si="1"/>
        <v>86</v>
      </c>
      <c r="B87" s="200"/>
      <c r="C87" s="200"/>
      <c r="I87" s="200"/>
    </row>
    <row r="88" spans="1:9">
      <c r="A88" s="197">
        <f t="shared" si="1"/>
        <v>87</v>
      </c>
      <c r="B88" s="200"/>
      <c r="C88" s="200"/>
      <c r="I88" s="200"/>
    </row>
    <row r="89" spans="1:9">
      <c r="A89" s="197">
        <f t="shared" si="1"/>
        <v>88</v>
      </c>
      <c r="B89" s="200"/>
      <c r="C89" s="200"/>
      <c r="I89" s="200"/>
    </row>
    <row r="90" spans="1:9">
      <c r="A90" s="197">
        <f t="shared" si="1"/>
        <v>89</v>
      </c>
      <c r="B90" s="200"/>
      <c r="C90" s="200"/>
      <c r="I90" s="200"/>
    </row>
    <row r="91" spans="1:9">
      <c r="A91" s="198">
        <f t="shared" si="1"/>
        <v>90</v>
      </c>
      <c r="B91" s="200"/>
      <c r="C91" s="201"/>
      <c r="D91" s="199"/>
      <c r="E91" s="199"/>
      <c r="F91" s="199"/>
      <c r="G91" s="199"/>
      <c r="I91" s="200"/>
    </row>
    <row r="92" spans="1:9">
      <c r="A92" s="197">
        <f t="shared" si="1"/>
        <v>91</v>
      </c>
      <c r="B92" s="200"/>
      <c r="C92" s="200"/>
      <c r="I92" s="200"/>
    </row>
    <row r="93" spans="1:9">
      <c r="A93" s="197">
        <f t="shared" si="1"/>
        <v>92</v>
      </c>
      <c r="B93" s="200"/>
      <c r="C93" s="200"/>
      <c r="I93" s="200"/>
    </row>
    <row r="94" spans="1:9">
      <c r="A94" s="197">
        <f t="shared" si="1"/>
        <v>93</v>
      </c>
      <c r="B94" s="200"/>
      <c r="C94" s="200"/>
      <c r="I94" s="200"/>
    </row>
    <row r="95" spans="1:9">
      <c r="A95" s="197">
        <f t="shared" si="1"/>
        <v>94</v>
      </c>
      <c r="B95" s="200"/>
      <c r="C95" s="200"/>
      <c r="I95" s="200"/>
    </row>
    <row r="96" spans="1:9">
      <c r="A96" s="198">
        <f t="shared" si="1"/>
        <v>95</v>
      </c>
      <c r="B96" s="200"/>
      <c r="C96" s="201"/>
      <c r="D96" s="199"/>
      <c r="E96" s="199"/>
      <c r="F96" s="199"/>
      <c r="G96" s="199"/>
      <c r="I96" s="200"/>
    </row>
    <row r="97" spans="1:13">
      <c r="A97" s="197">
        <f t="shared" si="1"/>
        <v>96</v>
      </c>
      <c r="B97" s="200"/>
      <c r="C97" s="200"/>
      <c r="I97" s="200"/>
    </row>
    <row r="98" spans="1:13">
      <c r="A98" s="197">
        <f t="shared" si="1"/>
        <v>97</v>
      </c>
      <c r="B98" s="200"/>
      <c r="C98" s="200"/>
      <c r="I98" s="200"/>
    </row>
    <row r="99" spans="1:13">
      <c r="A99" s="197">
        <f t="shared" si="1"/>
        <v>98</v>
      </c>
      <c r="B99" s="200"/>
      <c r="C99" s="200"/>
      <c r="I99" s="200"/>
    </row>
    <row r="100" spans="1:13">
      <c r="A100" s="197">
        <f t="shared" si="1"/>
        <v>99</v>
      </c>
      <c r="B100" s="200"/>
      <c r="I100" s="200"/>
    </row>
    <row r="101" spans="1:13">
      <c r="A101" s="198">
        <f t="shared" si="1"/>
        <v>100</v>
      </c>
      <c r="B101" s="200"/>
      <c r="C101" s="199"/>
      <c r="D101" s="199"/>
      <c r="E101" s="199"/>
      <c r="F101" s="199"/>
      <c r="G101" s="199"/>
    </row>
    <row r="102" spans="1:13">
      <c r="A102" s="197">
        <f t="shared" si="1"/>
        <v>101</v>
      </c>
      <c r="B102" s="200"/>
    </row>
    <row r="103" spans="1:13">
      <c r="A103" s="197">
        <f t="shared" si="1"/>
        <v>102</v>
      </c>
      <c r="B103" s="200"/>
      <c r="C103" s="199"/>
      <c r="D103" s="199"/>
      <c r="E103" s="199"/>
      <c r="F103" s="199"/>
      <c r="G103" s="199"/>
      <c r="M103" s="202"/>
    </row>
    <row r="104" spans="1:13">
      <c r="A104" s="197">
        <f t="shared" si="1"/>
        <v>103</v>
      </c>
      <c r="B104" s="200"/>
    </row>
    <row r="105" spans="1:13">
      <c r="A105" s="197">
        <f t="shared" si="1"/>
        <v>104</v>
      </c>
      <c r="B105" s="200"/>
    </row>
    <row r="106" spans="1:13">
      <c r="A106" s="198">
        <f t="shared" si="1"/>
        <v>105</v>
      </c>
      <c r="B106" s="200"/>
    </row>
    <row r="107" spans="1:13">
      <c r="A107" s="197">
        <f t="shared" si="1"/>
        <v>106</v>
      </c>
      <c r="B107" s="200"/>
    </row>
    <row r="108" spans="1:13">
      <c r="A108" s="197">
        <f t="shared" si="1"/>
        <v>107</v>
      </c>
      <c r="B108" s="200"/>
      <c r="C108" s="199"/>
      <c r="D108" s="199"/>
      <c r="E108" s="199"/>
      <c r="F108" s="199"/>
      <c r="G108" s="199"/>
    </row>
    <row r="109" spans="1:13">
      <c r="A109" s="197">
        <f t="shared" si="1"/>
        <v>108</v>
      </c>
      <c r="B109" s="200"/>
    </row>
    <row r="110" spans="1:13">
      <c r="A110" s="197">
        <f t="shared" si="1"/>
        <v>109</v>
      </c>
      <c r="B110" s="200"/>
    </row>
    <row r="111" spans="1:13">
      <c r="A111" s="198">
        <f t="shared" si="1"/>
        <v>110</v>
      </c>
      <c r="B111" s="200"/>
    </row>
    <row r="112" spans="1:13">
      <c r="A112" s="197">
        <f t="shared" si="1"/>
        <v>111</v>
      </c>
      <c r="B112" s="200"/>
    </row>
    <row r="113" spans="1:7">
      <c r="A113" s="197">
        <f t="shared" si="1"/>
        <v>112</v>
      </c>
      <c r="B113" s="200"/>
      <c r="C113" s="199"/>
      <c r="D113" s="199"/>
      <c r="E113" s="199"/>
      <c r="F113" s="199"/>
      <c r="G113" s="199"/>
    </row>
    <row r="114" spans="1:7">
      <c r="A114" s="197">
        <f t="shared" si="1"/>
        <v>113</v>
      </c>
      <c r="B114" s="200"/>
    </row>
    <row r="115" spans="1:7">
      <c r="A115" s="197">
        <f t="shared" si="1"/>
        <v>114</v>
      </c>
      <c r="B115" s="200"/>
    </row>
    <row r="116" spans="1:7">
      <c r="A116" s="198">
        <f t="shared" si="1"/>
        <v>115</v>
      </c>
      <c r="B116" s="200"/>
    </row>
    <row r="117" spans="1:7">
      <c r="A117" s="197">
        <f t="shared" si="1"/>
        <v>116</v>
      </c>
      <c r="B117" s="200"/>
    </row>
    <row r="118" spans="1:7">
      <c r="A118" s="197">
        <f t="shared" si="1"/>
        <v>117</v>
      </c>
      <c r="B118" s="200"/>
      <c r="C118" s="199"/>
      <c r="D118" s="199"/>
      <c r="E118" s="199"/>
      <c r="F118" s="199"/>
      <c r="G118" s="199"/>
    </row>
    <row r="119" spans="1:7">
      <c r="A119" s="197">
        <f t="shared" si="1"/>
        <v>118</v>
      </c>
      <c r="B119" s="200"/>
    </row>
    <row r="120" spans="1:7">
      <c r="A120" s="197">
        <f t="shared" si="1"/>
        <v>119</v>
      </c>
      <c r="B120" s="200"/>
    </row>
    <row r="121" spans="1:7">
      <c r="A121" s="198">
        <f t="shared" si="1"/>
        <v>120</v>
      </c>
      <c r="B121" s="200"/>
    </row>
    <row r="122" spans="1:7">
      <c r="A122" s="197">
        <f t="shared" si="1"/>
        <v>121</v>
      </c>
      <c r="B122" s="200"/>
    </row>
    <row r="123" spans="1:7">
      <c r="A123" s="197">
        <f t="shared" si="1"/>
        <v>122</v>
      </c>
      <c r="B123" s="200"/>
      <c r="C123" s="199"/>
      <c r="D123" s="199"/>
      <c r="E123" s="199"/>
      <c r="F123" s="199"/>
      <c r="G123" s="199"/>
    </row>
    <row r="124" spans="1:7">
      <c r="A124" s="197">
        <f t="shared" si="1"/>
        <v>123</v>
      </c>
      <c r="B124" s="200"/>
    </row>
    <row r="125" spans="1:7">
      <c r="A125" s="197">
        <f t="shared" si="1"/>
        <v>124</v>
      </c>
      <c r="B125" s="200"/>
    </row>
    <row r="126" spans="1:7">
      <c r="A126" s="198">
        <f t="shared" si="1"/>
        <v>125</v>
      </c>
      <c r="B126" s="200"/>
    </row>
    <row r="127" spans="1:7">
      <c r="A127" s="197">
        <f t="shared" si="1"/>
        <v>126</v>
      </c>
      <c r="B127" s="200"/>
    </row>
    <row r="128" spans="1:7">
      <c r="A128" s="197">
        <f t="shared" si="1"/>
        <v>127</v>
      </c>
      <c r="B128" s="200"/>
      <c r="C128" s="199"/>
      <c r="D128" s="199"/>
      <c r="E128" s="199"/>
      <c r="F128" s="199"/>
      <c r="G128" s="199"/>
    </row>
    <row r="129" spans="1:7">
      <c r="A129" s="197">
        <f t="shared" si="1"/>
        <v>128</v>
      </c>
      <c r="B129" s="200"/>
    </row>
    <row r="130" spans="1:7">
      <c r="A130" s="197">
        <f t="shared" si="1"/>
        <v>129</v>
      </c>
      <c r="B130" s="200"/>
    </row>
    <row r="131" spans="1:7">
      <c r="A131" s="198">
        <f t="shared" si="1"/>
        <v>130</v>
      </c>
      <c r="B131" s="200"/>
    </row>
    <row r="132" spans="1:7">
      <c r="A132" s="197">
        <f t="shared" ref="A132:A190" si="2">A131+1</f>
        <v>131</v>
      </c>
      <c r="B132" s="200"/>
    </row>
    <row r="133" spans="1:7">
      <c r="A133" s="197">
        <f t="shared" si="2"/>
        <v>132</v>
      </c>
      <c r="B133" s="200"/>
      <c r="C133" s="199"/>
      <c r="D133" s="199"/>
      <c r="E133" s="199"/>
      <c r="F133" s="199"/>
      <c r="G133" s="199"/>
    </row>
    <row r="134" spans="1:7">
      <c r="A134" s="197">
        <f t="shared" si="2"/>
        <v>133</v>
      </c>
      <c r="B134" s="200"/>
    </row>
    <row r="135" spans="1:7">
      <c r="A135" s="197">
        <f t="shared" si="2"/>
        <v>134</v>
      </c>
      <c r="B135" s="200"/>
    </row>
    <row r="136" spans="1:7">
      <c r="A136" s="198">
        <f t="shared" si="2"/>
        <v>135</v>
      </c>
      <c r="B136" s="200"/>
    </row>
    <row r="137" spans="1:7">
      <c r="A137" s="197">
        <f t="shared" si="2"/>
        <v>136</v>
      </c>
      <c r="B137" s="200"/>
    </row>
    <row r="138" spans="1:7">
      <c r="A138" s="197">
        <f t="shared" si="2"/>
        <v>137</v>
      </c>
      <c r="B138" s="200"/>
      <c r="C138" s="199"/>
      <c r="D138" s="199"/>
      <c r="E138" s="199"/>
      <c r="F138" s="199"/>
      <c r="G138" s="199"/>
    </row>
    <row r="139" spans="1:7">
      <c r="A139" s="197">
        <f t="shared" si="2"/>
        <v>138</v>
      </c>
      <c r="B139" s="200"/>
    </row>
    <row r="140" spans="1:7">
      <c r="A140" s="197">
        <f t="shared" si="2"/>
        <v>139</v>
      </c>
      <c r="B140" s="200"/>
    </row>
    <row r="141" spans="1:7">
      <c r="A141" s="198">
        <f t="shared" si="2"/>
        <v>140</v>
      </c>
      <c r="B141" s="200"/>
    </row>
    <row r="142" spans="1:7">
      <c r="A142" s="197">
        <f t="shared" si="2"/>
        <v>141</v>
      </c>
    </row>
    <row r="143" spans="1:7">
      <c r="A143" s="197">
        <f t="shared" si="2"/>
        <v>142</v>
      </c>
    </row>
    <row r="144" spans="1:7">
      <c r="A144" s="197">
        <f t="shared" si="2"/>
        <v>143</v>
      </c>
    </row>
    <row r="145" spans="1:7">
      <c r="A145" s="197">
        <f t="shared" si="2"/>
        <v>144</v>
      </c>
      <c r="B145" s="200"/>
    </row>
    <row r="146" spans="1:7">
      <c r="A146" s="198">
        <f t="shared" si="2"/>
        <v>145</v>
      </c>
      <c r="B146" s="201"/>
      <c r="C146" s="199"/>
      <c r="D146" s="199"/>
      <c r="E146" s="199"/>
      <c r="F146" s="199"/>
      <c r="G146" s="199"/>
    </row>
    <row r="147" spans="1:7">
      <c r="A147" s="197">
        <f t="shared" si="2"/>
        <v>146</v>
      </c>
      <c r="B147" s="200"/>
    </row>
    <row r="148" spans="1:7">
      <c r="A148" s="197">
        <f t="shared" si="2"/>
        <v>147</v>
      </c>
      <c r="B148" s="200"/>
    </row>
    <row r="149" spans="1:7">
      <c r="A149" s="197">
        <f t="shared" si="2"/>
        <v>148</v>
      </c>
      <c r="B149" s="200"/>
    </row>
    <row r="150" spans="1:7">
      <c r="A150" s="197">
        <f t="shared" si="2"/>
        <v>149</v>
      </c>
      <c r="B150" s="200"/>
    </row>
    <row r="151" spans="1:7">
      <c r="A151" s="198">
        <f t="shared" si="2"/>
        <v>150</v>
      </c>
      <c r="B151" s="201"/>
      <c r="C151" s="199"/>
      <c r="D151" s="199"/>
      <c r="E151" s="199"/>
      <c r="F151" s="199"/>
      <c r="G151" s="199"/>
    </row>
    <row r="152" spans="1:7">
      <c r="A152" s="197">
        <f t="shared" si="2"/>
        <v>151</v>
      </c>
      <c r="B152" s="200"/>
    </row>
    <row r="153" spans="1:7">
      <c r="A153" s="197">
        <f t="shared" si="2"/>
        <v>152</v>
      </c>
      <c r="B153" s="200"/>
    </row>
    <row r="154" spans="1:7">
      <c r="A154" s="197">
        <f t="shared" si="2"/>
        <v>153</v>
      </c>
      <c r="B154" s="200"/>
    </row>
    <row r="155" spans="1:7">
      <c r="A155" s="197">
        <f t="shared" si="2"/>
        <v>154</v>
      </c>
      <c r="B155" s="200"/>
    </row>
    <row r="156" spans="1:7">
      <c r="A156" s="198">
        <f t="shared" si="2"/>
        <v>155</v>
      </c>
      <c r="B156" s="201"/>
      <c r="C156" s="199"/>
      <c r="D156" s="199"/>
      <c r="E156" s="199"/>
      <c r="F156" s="199"/>
      <c r="G156" s="199"/>
    </row>
    <row r="157" spans="1:7">
      <c r="A157" s="197">
        <f t="shared" si="2"/>
        <v>156</v>
      </c>
      <c r="B157" s="200"/>
    </row>
    <row r="158" spans="1:7">
      <c r="A158" s="197">
        <f t="shared" si="2"/>
        <v>157</v>
      </c>
      <c r="B158" s="200"/>
    </row>
    <row r="159" spans="1:7">
      <c r="A159" s="197">
        <f t="shared" si="2"/>
        <v>158</v>
      </c>
      <c r="B159" s="200"/>
    </row>
    <row r="160" spans="1:7">
      <c r="A160" s="197">
        <f t="shared" si="2"/>
        <v>159</v>
      </c>
      <c r="B160" s="200"/>
    </row>
    <row r="161" spans="1:7">
      <c r="A161" s="198">
        <f t="shared" si="2"/>
        <v>160</v>
      </c>
      <c r="B161" s="201"/>
      <c r="C161" s="199"/>
      <c r="D161" s="199"/>
      <c r="E161" s="199"/>
      <c r="F161" s="199"/>
      <c r="G161" s="199"/>
    </row>
    <row r="162" spans="1:7">
      <c r="A162" s="197">
        <f t="shared" si="2"/>
        <v>161</v>
      </c>
      <c r="B162" s="200"/>
    </row>
    <row r="163" spans="1:7">
      <c r="A163" s="197">
        <f t="shared" si="2"/>
        <v>162</v>
      </c>
      <c r="B163" s="200"/>
    </row>
    <row r="164" spans="1:7">
      <c r="A164" s="197">
        <f t="shared" si="2"/>
        <v>163</v>
      </c>
      <c r="B164" s="200"/>
    </row>
    <row r="165" spans="1:7">
      <c r="A165" s="197">
        <f t="shared" si="2"/>
        <v>164</v>
      </c>
      <c r="B165" s="200"/>
    </row>
    <row r="166" spans="1:7">
      <c r="A166" s="198">
        <f t="shared" si="2"/>
        <v>165</v>
      </c>
      <c r="B166" s="201"/>
      <c r="C166" s="199"/>
      <c r="D166" s="199"/>
      <c r="E166" s="199"/>
      <c r="F166" s="199"/>
      <c r="G166" s="199"/>
    </row>
    <row r="167" spans="1:7">
      <c r="A167" s="197">
        <f t="shared" si="2"/>
        <v>166</v>
      </c>
      <c r="B167" s="200"/>
    </row>
    <row r="168" spans="1:7">
      <c r="A168" s="197">
        <f t="shared" si="2"/>
        <v>167</v>
      </c>
      <c r="B168" s="200"/>
    </row>
    <row r="169" spans="1:7">
      <c r="A169" s="197">
        <f t="shared" si="2"/>
        <v>168</v>
      </c>
      <c r="B169" s="200"/>
    </row>
    <row r="170" spans="1:7">
      <c r="A170" s="197">
        <f t="shared" si="2"/>
        <v>169</v>
      </c>
      <c r="B170" s="200"/>
    </row>
    <row r="171" spans="1:7">
      <c r="A171" s="198">
        <f t="shared" si="2"/>
        <v>170</v>
      </c>
      <c r="B171" s="201"/>
      <c r="C171" s="199"/>
      <c r="D171" s="199"/>
      <c r="E171" s="199"/>
      <c r="F171" s="199"/>
      <c r="G171" s="199"/>
    </row>
    <row r="172" spans="1:7">
      <c r="A172" s="197">
        <f t="shared" si="2"/>
        <v>171</v>
      </c>
      <c r="B172" s="200"/>
    </row>
    <row r="173" spans="1:7">
      <c r="A173" s="197">
        <f t="shared" si="2"/>
        <v>172</v>
      </c>
      <c r="B173" s="200"/>
    </row>
    <row r="174" spans="1:7">
      <c r="A174" s="197">
        <f t="shared" si="2"/>
        <v>173</v>
      </c>
      <c r="B174" s="200"/>
    </row>
    <row r="175" spans="1:7">
      <c r="A175" s="197">
        <f t="shared" si="2"/>
        <v>174</v>
      </c>
      <c r="B175" s="200"/>
    </row>
    <row r="176" spans="1:7">
      <c r="A176" s="198">
        <f t="shared" si="2"/>
        <v>175</v>
      </c>
      <c r="B176" s="201"/>
      <c r="C176" s="199"/>
      <c r="D176" s="199"/>
      <c r="E176" s="199"/>
      <c r="F176" s="199"/>
      <c r="G176" s="199"/>
    </row>
    <row r="177" spans="1:7">
      <c r="A177" s="197">
        <f t="shared" si="2"/>
        <v>176</v>
      </c>
      <c r="B177" s="200"/>
    </row>
    <row r="178" spans="1:7">
      <c r="A178" s="197">
        <f t="shared" si="2"/>
        <v>177</v>
      </c>
      <c r="B178" s="200"/>
    </row>
    <row r="179" spans="1:7">
      <c r="A179" s="197">
        <f t="shared" si="2"/>
        <v>178</v>
      </c>
      <c r="B179" s="200"/>
    </row>
    <row r="180" spans="1:7">
      <c r="A180" s="197">
        <f t="shared" si="2"/>
        <v>179</v>
      </c>
      <c r="B180" s="200"/>
    </row>
    <row r="181" spans="1:7">
      <c r="A181" s="198">
        <f t="shared" si="2"/>
        <v>180</v>
      </c>
      <c r="B181" s="201"/>
      <c r="C181" s="199"/>
      <c r="D181" s="199"/>
      <c r="E181" s="199"/>
      <c r="F181" s="199"/>
      <c r="G181" s="199"/>
    </row>
    <row r="182" spans="1:7">
      <c r="A182" s="197">
        <f t="shared" si="2"/>
        <v>181</v>
      </c>
      <c r="B182" s="200"/>
    </row>
    <row r="183" spans="1:7">
      <c r="A183" s="197">
        <f t="shared" si="2"/>
        <v>182</v>
      </c>
      <c r="B183" s="200"/>
    </row>
    <row r="184" spans="1:7">
      <c r="A184" s="197">
        <f t="shared" si="2"/>
        <v>183</v>
      </c>
      <c r="B184" s="200"/>
    </row>
    <row r="185" spans="1:7">
      <c r="A185" s="197">
        <f t="shared" si="2"/>
        <v>184</v>
      </c>
      <c r="B185" s="200"/>
    </row>
    <row r="186" spans="1:7">
      <c r="A186" s="198">
        <f t="shared" si="2"/>
        <v>185</v>
      </c>
      <c r="B186" s="201"/>
      <c r="C186" s="199"/>
      <c r="D186" s="199"/>
      <c r="E186" s="199"/>
      <c r="F186" s="199"/>
      <c r="G186" s="199"/>
    </row>
    <row r="187" spans="1:7">
      <c r="A187" s="197">
        <f t="shared" si="2"/>
        <v>186</v>
      </c>
    </row>
    <row r="188" spans="1:7">
      <c r="A188" s="197">
        <f t="shared" si="2"/>
        <v>187</v>
      </c>
    </row>
    <row r="189" spans="1:7">
      <c r="A189" s="197">
        <f t="shared" si="2"/>
        <v>188</v>
      </c>
    </row>
    <row r="190" spans="1:7">
      <c r="A190" s="197">
        <f t="shared" si="2"/>
        <v>189</v>
      </c>
    </row>
    <row r="191" spans="1:7">
      <c r="A191" s="198">
        <f t="shared" ref="A191:A248" si="3">A190+1</f>
        <v>190</v>
      </c>
      <c r="B191" s="199"/>
      <c r="C191" s="199"/>
      <c r="D191" s="199"/>
      <c r="E191" s="199"/>
      <c r="F191" s="199"/>
      <c r="G191" s="199"/>
    </row>
    <row r="192" spans="1:7">
      <c r="A192" s="197">
        <f t="shared" si="3"/>
        <v>191</v>
      </c>
    </row>
    <row r="193" spans="1:7">
      <c r="A193" s="197">
        <f t="shared" si="3"/>
        <v>192</v>
      </c>
    </row>
    <row r="194" spans="1:7">
      <c r="A194" s="197">
        <f t="shared" si="3"/>
        <v>193</v>
      </c>
    </row>
    <row r="195" spans="1:7">
      <c r="A195" s="197">
        <f t="shared" si="3"/>
        <v>194</v>
      </c>
    </row>
    <row r="196" spans="1:7">
      <c r="A196" s="198">
        <f t="shared" si="3"/>
        <v>195</v>
      </c>
      <c r="B196" s="199"/>
      <c r="C196" s="199"/>
      <c r="D196" s="199"/>
      <c r="E196" s="199"/>
      <c r="F196" s="199"/>
      <c r="G196" s="199"/>
    </row>
    <row r="197" spans="1:7">
      <c r="A197" s="197">
        <f t="shared" si="3"/>
        <v>196</v>
      </c>
    </row>
    <row r="198" spans="1:7">
      <c r="A198" s="197">
        <f t="shared" si="3"/>
        <v>197</v>
      </c>
    </row>
    <row r="199" spans="1:7">
      <c r="A199" s="197">
        <f t="shared" si="3"/>
        <v>198</v>
      </c>
    </row>
    <row r="200" spans="1:7">
      <c r="A200" s="197">
        <f t="shared" si="3"/>
        <v>199</v>
      </c>
    </row>
    <row r="201" spans="1:7">
      <c r="A201" s="198">
        <f t="shared" si="3"/>
        <v>200</v>
      </c>
      <c r="B201" s="199"/>
      <c r="C201" s="199"/>
      <c r="D201" s="199"/>
      <c r="E201" s="199"/>
      <c r="F201" s="199"/>
      <c r="G201" s="199"/>
    </row>
    <row r="202" spans="1:7">
      <c r="A202" s="197">
        <f t="shared" si="3"/>
        <v>201</v>
      </c>
    </row>
    <row r="203" spans="1:7">
      <c r="A203" s="197">
        <f t="shared" si="3"/>
        <v>202</v>
      </c>
    </row>
    <row r="204" spans="1:7">
      <c r="A204" s="197">
        <f t="shared" si="3"/>
        <v>203</v>
      </c>
    </row>
    <row r="205" spans="1:7">
      <c r="A205" s="197">
        <f t="shared" si="3"/>
        <v>204</v>
      </c>
    </row>
    <row r="206" spans="1:7">
      <c r="A206" s="198">
        <f t="shared" si="3"/>
        <v>205</v>
      </c>
      <c r="B206" s="199"/>
      <c r="C206" s="199"/>
      <c r="D206" s="199"/>
      <c r="E206" s="199"/>
      <c r="F206" s="199"/>
      <c r="G206" s="199"/>
    </row>
    <row r="207" spans="1:7">
      <c r="A207" s="197">
        <f t="shared" si="3"/>
        <v>206</v>
      </c>
    </row>
    <row r="208" spans="1:7">
      <c r="A208" s="197">
        <f t="shared" si="3"/>
        <v>207</v>
      </c>
    </row>
    <row r="209" spans="1:7">
      <c r="A209" s="197">
        <f t="shared" si="3"/>
        <v>208</v>
      </c>
    </row>
    <row r="210" spans="1:7">
      <c r="A210" s="197">
        <f t="shared" si="3"/>
        <v>209</v>
      </c>
    </row>
    <row r="211" spans="1:7">
      <c r="A211" s="198">
        <f t="shared" si="3"/>
        <v>210</v>
      </c>
      <c r="B211" s="199"/>
      <c r="C211" s="199"/>
      <c r="D211" s="199"/>
      <c r="E211" s="199"/>
      <c r="F211" s="199"/>
      <c r="G211" s="199"/>
    </row>
    <row r="212" spans="1:7">
      <c r="A212" s="197">
        <f t="shared" si="3"/>
        <v>211</v>
      </c>
    </row>
    <row r="213" spans="1:7">
      <c r="A213" s="197">
        <f t="shared" si="3"/>
        <v>212</v>
      </c>
    </row>
    <row r="214" spans="1:7">
      <c r="A214" s="197">
        <f t="shared" si="3"/>
        <v>213</v>
      </c>
    </row>
    <row r="215" spans="1:7">
      <c r="A215" s="197">
        <f t="shared" si="3"/>
        <v>214</v>
      </c>
    </row>
    <row r="216" spans="1:7">
      <c r="A216" s="198">
        <f t="shared" si="3"/>
        <v>215</v>
      </c>
      <c r="B216" s="199"/>
      <c r="C216" s="199"/>
      <c r="D216" s="199"/>
      <c r="E216" s="199"/>
      <c r="F216" s="199"/>
      <c r="G216" s="199"/>
    </row>
    <row r="217" spans="1:7">
      <c r="A217" s="197">
        <f t="shared" si="3"/>
        <v>216</v>
      </c>
    </row>
    <row r="218" spans="1:7">
      <c r="A218" s="197">
        <f t="shared" si="3"/>
        <v>217</v>
      </c>
    </row>
    <row r="219" spans="1:7">
      <c r="A219" s="197">
        <f t="shared" si="3"/>
        <v>218</v>
      </c>
    </row>
    <row r="220" spans="1:7">
      <c r="A220" s="197">
        <f t="shared" si="3"/>
        <v>219</v>
      </c>
    </row>
    <row r="221" spans="1:7">
      <c r="A221" s="198">
        <f t="shared" si="3"/>
        <v>220</v>
      </c>
      <c r="B221" s="199"/>
      <c r="C221" s="199"/>
      <c r="D221" s="199"/>
      <c r="E221" s="199"/>
      <c r="F221" s="199"/>
      <c r="G221" s="199"/>
    </row>
    <row r="222" spans="1:7">
      <c r="A222" s="197">
        <f t="shared" si="3"/>
        <v>221</v>
      </c>
    </row>
    <row r="223" spans="1:7">
      <c r="A223" s="197">
        <f t="shared" si="3"/>
        <v>222</v>
      </c>
    </row>
    <row r="224" spans="1:7">
      <c r="A224" s="197">
        <f t="shared" si="3"/>
        <v>223</v>
      </c>
    </row>
    <row r="225" spans="1:7">
      <c r="A225" s="197">
        <f t="shared" si="3"/>
        <v>224</v>
      </c>
    </row>
    <row r="226" spans="1:7">
      <c r="A226" s="198">
        <f t="shared" si="3"/>
        <v>225</v>
      </c>
      <c r="B226" s="199"/>
      <c r="C226" s="199"/>
      <c r="D226" s="199"/>
      <c r="E226" s="199"/>
      <c r="F226" s="199"/>
      <c r="G226" s="199"/>
    </row>
    <row r="227" spans="1:7">
      <c r="A227" s="197">
        <f t="shared" si="3"/>
        <v>226</v>
      </c>
    </row>
    <row r="228" spans="1:7">
      <c r="A228" s="197">
        <f t="shared" si="3"/>
        <v>227</v>
      </c>
    </row>
    <row r="229" spans="1:7">
      <c r="A229" s="197">
        <f t="shared" si="3"/>
        <v>228</v>
      </c>
    </row>
    <row r="230" spans="1:7">
      <c r="A230" s="197">
        <f t="shared" si="3"/>
        <v>229</v>
      </c>
    </row>
    <row r="231" spans="1:7">
      <c r="A231" s="198">
        <f t="shared" si="3"/>
        <v>230</v>
      </c>
      <c r="B231" s="199"/>
      <c r="C231" s="199"/>
      <c r="D231" s="199"/>
      <c r="E231" s="199"/>
      <c r="F231" s="199"/>
      <c r="G231" s="199"/>
    </row>
    <row r="232" spans="1:7">
      <c r="A232" s="197">
        <f t="shared" si="3"/>
        <v>231</v>
      </c>
    </row>
    <row r="233" spans="1:7">
      <c r="A233" s="197">
        <f t="shared" si="3"/>
        <v>232</v>
      </c>
    </row>
    <row r="234" spans="1:7">
      <c r="A234" s="197">
        <f t="shared" si="3"/>
        <v>233</v>
      </c>
    </row>
    <row r="235" spans="1:7">
      <c r="A235" s="197">
        <f t="shared" si="3"/>
        <v>234</v>
      </c>
    </row>
    <row r="236" spans="1:7">
      <c r="A236" s="198">
        <f t="shared" si="3"/>
        <v>235</v>
      </c>
      <c r="B236" s="199"/>
      <c r="C236" s="199"/>
      <c r="D236" s="199"/>
      <c r="E236" s="199"/>
      <c r="F236" s="199"/>
      <c r="G236" s="199"/>
    </row>
    <row r="237" spans="1:7">
      <c r="A237" s="197">
        <f t="shared" si="3"/>
        <v>236</v>
      </c>
    </row>
    <row r="238" spans="1:7">
      <c r="A238" s="197">
        <f t="shared" si="3"/>
        <v>237</v>
      </c>
    </row>
    <row r="239" spans="1:7">
      <c r="A239" s="197">
        <f t="shared" si="3"/>
        <v>238</v>
      </c>
    </row>
    <row r="240" spans="1:7">
      <c r="A240" s="197">
        <f t="shared" si="3"/>
        <v>239</v>
      </c>
    </row>
    <row r="241" spans="1:7">
      <c r="A241" s="198">
        <f t="shared" si="3"/>
        <v>240</v>
      </c>
      <c r="B241" s="199"/>
      <c r="C241" s="199"/>
      <c r="D241" s="199"/>
      <c r="E241" s="199"/>
      <c r="F241" s="199"/>
      <c r="G241" s="199"/>
    </row>
    <row r="242" spans="1:7">
      <c r="A242" s="197">
        <f t="shared" si="3"/>
        <v>241</v>
      </c>
    </row>
    <row r="243" spans="1:7">
      <c r="A243" s="197">
        <f t="shared" si="3"/>
        <v>242</v>
      </c>
    </row>
    <row r="244" spans="1:7">
      <c r="A244" s="197">
        <f t="shared" si="3"/>
        <v>243</v>
      </c>
    </row>
    <row r="245" spans="1:7">
      <c r="A245" s="197">
        <f t="shared" si="3"/>
        <v>244</v>
      </c>
    </row>
    <row r="246" spans="1:7">
      <c r="A246" s="198">
        <f t="shared" si="3"/>
        <v>245</v>
      </c>
      <c r="B246" s="199"/>
      <c r="C246" s="199"/>
      <c r="D246" s="199"/>
      <c r="E246" s="199"/>
      <c r="F246" s="199"/>
      <c r="G246" s="199"/>
    </row>
    <row r="247" spans="1:7">
      <c r="A247" s="197">
        <f t="shared" si="3"/>
        <v>246</v>
      </c>
    </row>
    <row r="248" spans="1:7">
      <c r="A248" s="197">
        <f t="shared" si="3"/>
        <v>247</v>
      </c>
    </row>
    <row r="249" spans="1:7">
      <c r="A249" s="197">
        <f t="shared" ref="A249:A312" si="4">A248+1</f>
        <v>248</v>
      </c>
    </row>
    <row r="250" spans="1:7">
      <c r="A250" s="197">
        <f t="shared" si="4"/>
        <v>249</v>
      </c>
    </row>
    <row r="251" spans="1:7">
      <c r="A251" s="198">
        <f t="shared" si="4"/>
        <v>250</v>
      </c>
      <c r="B251" s="199"/>
      <c r="C251" s="199"/>
      <c r="D251" s="199"/>
      <c r="E251" s="199"/>
      <c r="F251" s="199"/>
      <c r="G251" s="199"/>
    </row>
    <row r="252" spans="1:7">
      <c r="A252" s="197">
        <f t="shared" si="4"/>
        <v>251</v>
      </c>
    </row>
    <row r="253" spans="1:7">
      <c r="A253" s="197">
        <f t="shared" si="4"/>
        <v>252</v>
      </c>
    </row>
    <row r="254" spans="1:7">
      <c r="A254" s="197">
        <f t="shared" si="4"/>
        <v>253</v>
      </c>
    </row>
    <row r="255" spans="1:7">
      <c r="A255" s="197">
        <f t="shared" si="4"/>
        <v>254</v>
      </c>
    </row>
    <row r="256" spans="1:7">
      <c r="A256" s="198">
        <f t="shared" si="4"/>
        <v>255</v>
      </c>
      <c r="B256" s="199"/>
      <c r="C256" s="199"/>
      <c r="D256" s="199"/>
      <c r="E256" s="199"/>
      <c r="F256" s="199"/>
      <c r="G256" s="199"/>
    </row>
    <row r="257" spans="1:7">
      <c r="A257" s="197">
        <f t="shared" si="4"/>
        <v>256</v>
      </c>
    </row>
    <row r="258" spans="1:7">
      <c r="A258" s="197">
        <f t="shared" si="4"/>
        <v>257</v>
      </c>
    </row>
    <row r="259" spans="1:7">
      <c r="A259" s="197">
        <f t="shared" si="4"/>
        <v>258</v>
      </c>
    </row>
    <row r="260" spans="1:7">
      <c r="A260" s="197">
        <f t="shared" si="4"/>
        <v>259</v>
      </c>
    </row>
    <row r="261" spans="1:7">
      <c r="A261" s="198">
        <f t="shared" si="4"/>
        <v>260</v>
      </c>
      <c r="B261" s="199"/>
      <c r="C261" s="199"/>
      <c r="D261" s="199"/>
      <c r="E261" s="199"/>
      <c r="F261" s="199"/>
      <c r="G261" s="199"/>
    </row>
    <row r="262" spans="1:7">
      <c r="A262" s="197">
        <f t="shared" si="4"/>
        <v>261</v>
      </c>
    </row>
    <row r="263" spans="1:7">
      <c r="A263" s="197">
        <f t="shared" si="4"/>
        <v>262</v>
      </c>
    </row>
    <row r="264" spans="1:7">
      <c r="A264" s="197">
        <f t="shared" si="4"/>
        <v>263</v>
      </c>
    </row>
    <row r="265" spans="1:7">
      <c r="A265" s="197">
        <f t="shared" si="4"/>
        <v>264</v>
      </c>
    </row>
    <row r="266" spans="1:7">
      <c r="A266" s="198">
        <f t="shared" si="4"/>
        <v>265</v>
      </c>
      <c r="B266" s="199"/>
      <c r="C266" s="199"/>
      <c r="D266" s="199"/>
      <c r="E266" s="199"/>
      <c r="F266" s="199"/>
      <c r="G266" s="199"/>
    </row>
    <row r="267" spans="1:7">
      <c r="A267" s="197">
        <f t="shared" si="4"/>
        <v>266</v>
      </c>
    </row>
    <row r="268" spans="1:7">
      <c r="A268" s="197">
        <f t="shared" si="4"/>
        <v>267</v>
      </c>
    </row>
    <row r="269" spans="1:7">
      <c r="A269" s="197">
        <f t="shared" si="4"/>
        <v>268</v>
      </c>
    </row>
    <row r="270" spans="1:7">
      <c r="A270" s="197">
        <f t="shared" si="4"/>
        <v>269</v>
      </c>
    </row>
    <row r="271" spans="1:7">
      <c r="A271" s="198">
        <f t="shared" si="4"/>
        <v>270</v>
      </c>
      <c r="B271" s="199"/>
      <c r="C271" s="199"/>
      <c r="D271" s="199"/>
      <c r="E271" s="199"/>
      <c r="F271" s="199"/>
      <c r="G271" s="199"/>
    </row>
    <row r="272" spans="1:7">
      <c r="A272" s="197">
        <f t="shared" si="4"/>
        <v>271</v>
      </c>
    </row>
    <row r="273" spans="1:7">
      <c r="A273" s="197">
        <f t="shared" si="4"/>
        <v>272</v>
      </c>
    </row>
    <row r="274" spans="1:7">
      <c r="A274" s="197">
        <f t="shared" si="4"/>
        <v>273</v>
      </c>
    </row>
    <row r="275" spans="1:7">
      <c r="A275" s="197">
        <f t="shared" si="4"/>
        <v>274</v>
      </c>
    </row>
    <row r="276" spans="1:7">
      <c r="A276" s="198">
        <f t="shared" si="4"/>
        <v>275</v>
      </c>
      <c r="B276" s="199"/>
      <c r="C276" s="199"/>
      <c r="D276" s="199"/>
      <c r="E276" s="199"/>
      <c r="F276" s="199"/>
      <c r="G276" s="199"/>
    </row>
    <row r="277" spans="1:7">
      <c r="A277" s="197">
        <f t="shared" si="4"/>
        <v>276</v>
      </c>
    </row>
    <row r="278" spans="1:7">
      <c r="A278" s="197">
        <f t="shared" si="4"/>
        <v>277</v>
      </c>
    </row>
    <row r="279" spans="1:7">
      <c r="A279" s="197">
        <f t="shared" si="4"/>
        <v>278</v>
      </c>
    </row>
    <row r="280" spans="1:7">
      <c r="A280" s="197">
        <f t="shared" si="4"/>
        <v>279</v>
      </c>
    </row>
    <row r="281" spans="1:7">
      <c r="A281" s="198">
        <f t="shared" si="4"/>
        <v>280</v>
      </c>
      <c r="B281" s="199"/>
      <c r="C281" s="199"/>
      <c r="D281" s="199"/>
      <c r="E281" s="199"/>
      <c r="F281" s="199"/>
      <c r="G281" s="199"/>
    </row>
    <row r="282" spans="1:7">
      <c r="A282" s="197">
        <f t="shared" si="4"/>
        <v>281</v>
      </c>
    </row>
    <row r="283" spans="1:7">
      <c r="A283" s="197">
        <f t="shared" si="4"/>
        <v>282</v>
      </c>
    </row>
    <row r="284" spans="1:7">
      <c r="A284" s="197">
        <f t="shared" si="4"/>
        <v>283</v>
      </c>
    </row>
    <row r="285" spans="1:7">
      <c r="A285" s="197">
        <f t="shared" si="4"/>
        <v>284</v>
      </c>
    </row>
    <row r="286" spans="1:7">
      <c r="A286" s="198">
        <f t="shared" si="4"/>
        <v>285</v>
      </c>
      <c r="B286" s="199"/>
      <c r="C286" s="199"/>
      <c r="D286" s="199"/>
      <c r="E286" s="199"/>
      <c r="F286" s="199"/>
      <c r="G286" s="199"/>
    </row>
    <row r="287" spans="1:7">
      <c r="A287" s="197">
        <f t="shared" si="4"/>
        <v>286</v>
      </c>
    </row>
    <row r="288" spans="1:7">
      <c r="A288" s="197">
        <f t="shared" si="4"/>
        <v>287</v>
      </c>
    </row>
    <row r="289" spans="1:7">
      <c r="A289" s="197">
        <f t="shared" si="4"/>
        <v>288</v>
      </c>
    </row>
    <row r="290" spans="1:7">
      <c r="A290" s="197">
        <f t="shared" si="4"/>
        <v>289</v>
      </c>
    </row>
    <row r="291" spans="1:7">
      <c r="A291" s="198">
        <f t="shared" si="4"/>
        <v>290</v>
      </c>
      <c r="B291" s="199"/>
      <c r="C291" s="199"/>
      <c r="D291" s="199"/>
      <c r="E291" s="199"/>
      <c r="F291" s="199"/>
      <c r="G291" s="199"/>
    </row>
    <row r="292" spans="1:7">
      <c r="A292" s="197">
        <f t="shared" si="4"/>
        <v>291</v>
      </c>
    </row>
    <row r="293" spans="1:7">
      <c r="A293" s="197">
        <f t="shared" si="4"/>
        <v>292</v>
      </c>
    </row>
    <row r="294" spans="1:7">
      <c r="A294" s="197">
        <f t="shared" si="4"/>
        <v>293</v>
      </c>
    </row>
    <row r="295" spans="1:7">
      <c r="A295" s="197">
        <f t="shared" si="4"/>
        <v>294</v>
      </c>
    </row>
    <row r="296" spans="1:7">
      <c r="A296" s="198">
        <f t="shared" si="4"/>
        <v>295</v>
      </c>
      <c r="B296" s="199"/>
      <c r="C296" s="199"/>
      <c r="D296" s="199"/>
      <c r="E296" s="199"/>
      <c r="F296" s="199"/>
      <c r="G296" s="199"/>
    </row>
    <row r="297" spans="1:7">
      <c r="A297" s="197">
        <f t="shared" si="4"/>
        <v>296</v>
      </c>
    </row>
    <row r="298" spans="1:7">
      <c r="A298" s="197">
        <f t="shared" si="4"/>
        <v>297</v>
      </c>
    </row>
    <row r="299" spans="1:7">
      <c r="A299" s="197">
        <f t="shared" si="4"/>
        <v>298</v>
      </c>
    </row>
    <row r="300" spans="1:7">
      <c r="A300" s="197">
        <f t="shared" si="4"/>
        <v>299</v>
      </c>
    </row>
    <row r="301" spans="1:7">
      <c r="A301" s="198">
        <f t="shared" si="4"/>
        <v>300</v>
      </c>
      <c r="B301" s="199"/>
      <c r="C301" s="199"/>
      <c r="D301" s="199"/>
      <c r="E301" s="199"/>
      <c r="F301" s="199"/>
      <c r="G301" s="199"/>
    </row>
    <row r="302" spans="1:7">
      <c r="A302" s="197">
        <f t="shared" si="4"/>
        <v>301</v>
      </c>
    </row>
    <row r="303" spans="1:7">
      <c r="A303" s="197">
        <f t="shared" si="4"/>
        <v>302</v>
      </c>
    </row>
    <row r="304" spans="1:7">
      <c r="A304" s="197">
        <f t="shared" si="4"/>
        <v>303</v>
      </c>
    </row>
    <row r="305" spans="1:7">
      <c r="A305" s="197">
        <f t="shared" si="4"/>
        <v>304</v>
      </c>
    </row>
    <row r="306" spans="1:7">
      <c r="A306" s="198">
        <f t="shared" si="4"/>
        <v>305</v>
      </c>
      <c r="B306" s="199"/>
      <c r="C306" s="199"/>
      <c r="D306" s="199"/>
      <c r="E306" s="199"/>
      <c r="F306" s="199"/>
      <c r="G306" s="199"/>
    </row>
    <row r="307" spans="1:7">
      <c r="A307" s="197">
        <f t="shared" si="4"/>
        <v>306</v>
      </c>
    </row>
    <row r="308" spans="1:7">
      <c r="A308" s="197">
        <f t="shared" si="4"/>
        <v>307</v>
      </c>
    </row>
    <row r="309" spans="1:7">
      <c r="A309" s="197">
        <f t="shared" si="4"/>
        <v>308</v>
      </c>
    </row>
    <row r="310" spans="1:7">
      <c r="A310" s="197">
        <f t="shared" si="4"/>
        <v>309</v>
      </c>
    </row>
    <row r="311" spans="1:7">
      <c r="A311" s="198">
        <f t="shared" si="4"/>
        <v>310</v>
      </c>
      <c r="B311" s="199"/>
      <c r="C311" s="199"/>
      <c r="D311" s="199"/>
      <c r="E311" s="199"/>
      <c r="F311" s="199"/>
      <c r="G311" s="199"/>
    </row>
    <row r="312" spans="1:7">
      <c r="A312" s="197">
        <f t="shared" si="4"/>
        <v>311</v>
      </c>
    </row>
    <row r="313" spans="1:7">
      <c r="A313" s="197">
        <f t="shared" ref="A313:A375" si="5">A312+1</f>
        <v>312</v>
      </c>
    </row>
    <row r="314" spans="1:7">
      <c r="A314" s="197">
        <f t="shared" si="5"/>
        <v>313</v>
      </c>
    </row>
    <row r="315" spans="1:7">
      <c r="A315" s="197">
        <f t="shared" si="5"/>
        <v>314</v>
      </c>
    </row>
    <row r="316" spans="1:7">
      <c r="A316" s="198">
        <f t="shared" si="5"/>
        <v>315</v>
      </c>
      <c r="B316" s="199"/>
      <c r="C316" s="199"/>
      <c r="D316" s="199"/>
      <c r="E316" s="199"/>
      <c r="F316" s="199"/>
      <c r="G316" s="199"/>
    </row>
    <row r="317" spans="1:7">
      <c r="A317" s="197">
        <f t="shared" si="5"/>
        <v>316</v>
      </c>
    </row>
    <row r="318" spans="1:7">
      <c r="A318" s="197">
        <f t="shared" si="5"/>
        <v>317</v>
      </c>
    </row>
    <row r="319" spans="1:7">
      <c r="A319" s="197">
        <f t="shared" si="5"/>
        <v>318</v>
      </c>
    </row>
    <row r="320" spans="1:7">
      <c r="A320" s="197">
        <f t="shared" si="5"/>
        <v>319</v>
      </c>
    </row>
    <row r="321" spans="1:7">
      <c r="A321" s="198">
        <f t="shared" si="5"/>
        <v>320</v>
      </c>
      <c r="B321" s="199"/>
      <c r="C321" s="199"/>
      <c r="D321" s="199"/>
      <c r="E321" s="199"/>
      <c r="F321" s="199"/>
      <c r="G321" s="199"/>
    </row>
    <row r="322" spans="1:7">
      <c r="A322" s="197">
        <f t="shared" si="5"/>
        <v>321</v>
      </c>
    </row>
    <row r="323" spans="1:7">
      <c r="A323" s="197">
        <f t="shared" si="5"/>
        <v>322</v>
      </c>
    </row>
    <row r="324" spans="1:7">
      <c r="A324" s="197">
        <f t="shared" si="5"/>
        <v>323</v>
      </c>
    </row>
    <row r="325" spans="1:7">
      <c r="A325" s="197">
        <f t="shared" si="5"/>
        <v>324</v>
      </c>
    </row>
    <row r="326" spans="1:7">
      <c r="A326" s="198">
        <f t="shared" si="5"/>
        <v>325</v>
      </c>
      <c r="B326" s="199"/>
      <c r="C326" s="199"/>
      <c r="D326" s="199"/>
      <c r="E326" s="199"/>
      <c r="F326" s="199"/>
      <c r="G326" s="199"/>
    </row>
    <row r="327" spans="1:7">
      <c r="A327" s="197">
        <f t="shared" si="5"/>
        <v>326</v>
      </c>
    </row>
    <row r="328" spans="1:7">
      <c r="A328" s="197">
        <f t="shared" si="5"/>
        <v>327</v>
      </c>
    </row>
    <row r="329" spans="1:7">
      <c r="A329" s="197">
        <f t="shared" si="5"/>
        <v>328</v>
      </c>
    </row>
    <row r="330" spans="1:7">
      <c r="A330" s="197">
        <f t="shared" si="5"/>
        <v>329</v>
      </c>
    </row>
    <row r="331" spans="1:7">
      <c r="A331" s="198">
        <f t="shared" si="5"/>
        <v>330</v>
      </c>
      <c r="B331" s="199"/>
      <c r="C331" s="199"/>
      <c r="D331" s="199"/>
      <c r="E331" s="199"/>
      <c r="F331" s="199"/>
      <c r="G331" s="199"/>
    </row>
    <row r="332" spans="1:7">
      <c r="A332" s="197">
        <f t="shared" si="5"/>
        <v>331</v>
      </c>
    </row>
    <row r="333" spans="1:7">
      <c r="A333" s="197">
        <f t="shared" si="5"/>
        <v>332</v>
      </c>
    </row>
    <row r="334" spans="1:7">
      <c r="A334" s="197">
        <f t="shared" si="5"/>
        <v>333</v>
      </c>
    </row>
    <row r="335" spans="1:7">
      <c r="A335" s="197">
        <f t="shared" si="5"/>
        <v>334</v>
      </c>
    </row>
    <row r="336" spans="1:7">
      <c r="A336" s="198">
        <f t="shared" si="5"/>
        <v>335</v>
      </c>
      <c r="B336" s="199"/>
      <c r="C336" s="199"/>
      <c r="D336" s="199"/>
      <c r="E336" s="199"/>
      <c r="F336" s="199"/>
      <c r="G336" s="199"/>
    </row>
    <row r="337" spans="1:7">
      <c r="A337" s="197">
        <f t="shared" si="5"/>
        <v>336</v>
      </c>
    </row>
    <row r="338" spans="1:7">
      <c r="A338" s="197">
        <f t="shared" si="5"/>
        <v>337</v>
      </c>
    </row>
    <row r="339" spans="1:7">
      <c r="A339" s="197">
        <f t="shared" si="5"/>
        <v>338</v>
      </c>
    </row>
    <row r="340" spans="1:7">
      <c r="A340" s="197">
        <f t="shared" si="5"/>
        <v>339</v>
      </c>
    </row>
    <row r="341" spans="1:7">
      <c r="A341" s="198">
        <f t="shared" si="5"/>
        <v>340</v>
      </c>
      <c r="B341" s="199"/>
      <c r="C341" s="199"/>
      <c r="D341" s="199"/>
      <c r="E341" s="199"/>
      <c r="F341" s="199"/>
      <c r="G341" s="199"/>
    </row>
    <row r="342" spans="1:7">
      <c r="A342" s="197">
        <f t="shared" si="5"/>
        <v>341</v>
      </c>
    </row>
    <row r="343" spans="1:7">
      <c r="A343" s="197">
        <f t="shared" si="5"/>
        <v>342</v>
      </c>
    </row>
    <row r="344" spans="1:7">
      <c r="A344" s="197">
        <f t="shared" si="5"/>
        <v>343</v>
      </c>
    </row>
    <row r="345" spans="1:7">
      <c r="A345" s="197">
        <f t="shared" si="5"/>
        <v>344</v>
      </c>
    </row>
    <row r="346" spans="1:7">
      <c r="A346" s="198">
        <f t="shared" si="5"/>
        <v>345</v>
      </c>
      <c r="B346" s="199"/>
      <c r="C346" s="199"/>
      <c r="D346" s="199"/>
      <c r="E346" s="199"/>
      <c r="F346" s="199"/>
      <c r="G346" s="199"/>
    </row>
    <row r="347" spans="1:7">
      <c r="A347" s="197">
        <f t="shared" si="5"/>
        <v>346</v>
      </c>
    </row>
    <row r="348" spans="1:7">
      <c r="A348" s="197">
        <f t="shared" si="5"/>
        <v>347</v>
      </c>
    </row>
    <row r="349" spans="1:7">
      <c r="A349" s="197">
        <f t="shared" si="5"/>
        <v>348</v>
      </c>
    </row>
    <row r="350" spans="1:7">
      <c r="A350" s="197">
        <f t="shared" si="5"/>
        <v>349</v>
      </c>
    </row>
    <row r="351" spans="1:7">
      <c r="A351" s="198">
        <f t="shared" si="5"/>
        <v>350</v>
      </c>
      <c r="B351" s="199"/>
      <c r="C351" s="199"/>
      <c r="D351" s="199"/>
      <c r="E351" s="199"/>
      <c r="F351" s="199"/>
      <c r="G351" s="199"/>
    </row>
    <row r="352" spans="1:7">
      <c r="A352" s="197">
        <f t="shared" si="5"/>
        <v>351</v>
      </c>
    </row>
    <row r="353" spans="1:7">
      <c r="A353" s="197">
        <f t="shared" si="5"/>
        <v>352</v>
      </c>
    </row>
    <row r="354" spans="1:7">
      <c r="A354" s="197">
        <f t="shared" si="5"/>
        <v>353</v>
      </c>
    </row>
    <row r="355" spans="1:7">
      <c r="A355" s="197">
        <f t="shared" si="5"/>
        <v>354</v>
      </c>
    </row>
    <row r="356" spans="1:7">
      <c r="A356" s="198">
        <f t="shared" si="5"/>
        <v>355</v>
      </c>
      <c r="B356" s="199"/>
      <c r="C356" s="199"/>
      <c r="D356" s="199"/>
      <c r="E356" s="199"/>
      <c r="F356" s="199"/>
      <c r="G356" s="199"/>
    </row>
    <row r="357" spans="1:7">
      <c r="A357" s="197">
        <f t="shared" si="5"/>
        <v>356</v>
      </c>
    </row>
    <row r="358" spans="1:7">
      <c r="A358" s="197">
        <f t="shared" si="5"/>
        <v>357</v>
      </c>
    </row>
    <row r="359" spans="1:7">
      <c r="A359" s="197">
        <f t="shared" si="5"/>
        <v>358</v>
      </c>
    </row>
    <row r="360" spans="1:7">
      <c r="A360" s="197">
        <f t="shared" si="5"/>
        <v>359</v>
      </c>
    </row>
    <row r="361" spans="1:7">
      <c r="A361" s="198">
        <f t="shared" si="5"/>
        <v>360</v>
      </c>
      <c r="B361" s="199"/>
      <c r="C361" s="199"/>
      <c r="D361" s="199"/>
      <c r="E361" s="199"/>
      <c r="F361" s="199"/>
      <c r="G361" s="199"/>
    </row>
    <row r="362" spans="1:7">
      <c r="A362" s="197">
        <f t="shared" si="5"/>
        <v>361</v>
      </c>
    </row>
    <row r="363" spans="1:7">
      <c r="A363" s="197">
        <f t="shared" si="5"/>
        <v>362</v>
      </c>
    </row>
    <row r="364" spans="1:7">
      <c r="A364" s="197">
        <f t="shared" si="5"/>
        <v>363</v>
      </c>
    </row>
    <row r="365" spans="1:7">
      <c r="A365" s="197">
        <f t="shared" si="5"/>
        <v>364</v>
      </c>
    </row>
    <row r="366" spans="1:7">
      <c r="A366" s="198">
        <f t="shared" si="5"/>
        <v>365</v>
      </c>
      <c r="B366" s="199"/>
      <c r="C366" s="199"/>
      <c r="D366" s="199"/>
      <c r="E366" s="199"/>
      <c r="F366" s="199"/>
      <c r="G366" s="199"/>
    </row>
    <row r="367" spans="1:7">
      <c r="A367" s="197">
        <f t="shared" si="5"/>
        <v>366</v>
      </c>
    </row>
    <row r="368" spans="1:7">
      <c r="A368" s="197">
        <f t="shared" si="5"/>
        <v>367</v>
      </c>
    </row>
    <row r="369" spans="1:7">
      <c r="A369" s="197">
        <f t="shared" si="5"/>
        <v>368</v>
      </c>
    </row>
    <row r="370" spans="1:7">
      <c r="A370" s="197">
        <f t="shared" si="5"/>
        <v>369</v>
      </c>
    </row>
    <row r="371" spans="1:7">
      <c r="A371" s="198">
        <f t="shared" si="5"/>
        <v>370</v>
      </c>
      <c r="B371" s="199"/>
      <c r="C371" s="199"/>
      <c r="D371" s="199"/>
      <c r="E371" s="199"/>
      <c r="F371" s="199"/>
      <c r="G371" s="199"/>
    </row>
    <row r="372" spans="1:7">
      <c r="A372" s="197">
        <f t="shared" si="5"/>
        <v>371</v>
      </c>
    </row>
    <row r="373" spans="1:7">
      <c r="A373" s="197">
        <f t="shared" si="5"/>
        <v>372</v>
      </c>
    </row>
    <row r="374" spans="1:7">
      <c r="A374" s="197">
        <f t="shared" si="5"/>
        <v>373</v>
      </c>
    </row>
    <row r="375" spans="1:7">
      <c r="A375" s="197">
        <f t="shared" si="5"/>
        <v>374</v>
      </c>
    </row>
    <row r="376" spans="1:7">
      <c r="A376" s="198">
        <f t="shared" ref="A376:A426" si="6">A375+1</f>
        <v>375</v>
      </c>
      <c r="B376" s="199"/>
      <c r="C376" s="199"/>
      <c r="D376" s="199"/>
      <c r="E376" s="199"/>
      <c r="F376" s="199"/>
      <c r="G376" s="199"/>
    </row>
    <row r="377" spans="1:7">
      <c r="A377" s="197">
        <f t="shared" si="6"/>
        <v>376</v>
      </c>
    </row>
    <row r="378" spans="1:7">
      <c r="A378" s="197">
        <f t="shared" si="6"/>
        <v>377</v>
      </c>
    </row>
    <row r="379" spans="1:7">
      <c r="A379" s="197">
        <f t="shared" si="6"/>
        <v>378</v>
      </c>
    </row>
    <row r="380" spans="1:7">
      <c r="A380" s="197">
        <f t="shared" si="6"/>
        <v>379</v>
      </c>
    </row>
    <row r="381" spans="1:7">
      <c r="A381" s="198">
        <f t="shared" si="6"/>
        <v>380</v>
      </c>
      <c r="B381" s="199"/>
      <c r="C381" s="199"/>
      <c r="D381" s="199"/>
      <c r="E381" s="199"/>
      <c r="F381" s="199"/>
      <c r="G381" s="199"/>
    </row>
    <row r="382" spans="1:7">
      <c r="A382" s="197">
        <f t="shared" si="6"/>
        <v>381</v>
      </c>
    </row>
    <row r="383" spans="1:7">
      <c r="A383" s="197">
        <f t="shared" si="6"/>
        <v>382</v>
      </c>
    </row>
    <row r="384" spans="1:7">
      <c r="A384" s="197">
        <f t="shared" si="6"/>
        <v>383</v>
      </c>
    </row>
    <row r="385" spans="1:7">
      <c r="A385" s="197">
        <f t="shared" si="6"/>
        <v>384</v>
      </c>
    </row>
    <row r="386" spans="1:7">
      <c r="A386" s="198">
        <f t="shared" si="6"/>
        <v>385</v>
      </c>
      <c r="B386" s="199"/>
      <c r="C386" s="199"/>
      <c r="D386" s="199"/>
      <c r="E386" s="199"/>
      <c r="F386" s="199"/>
      <c r="G386" s="199"/>
    </row>
    <row r="387" spans="1:7">
      <c r="A387" s="197">
        <f t="shared" si="6"/>
        <v>386</v>
      </c>
    </row>
    <row r="388" spans="1:7">
      <c r="A388" s="197">
        <f t="shared" si="6"/>
        <v>387</v>
      </c>
    </row>
    <row r="389" spans="1:7">
      <c r="A389" s="197">
        <f t="shared" si="6"/>
        <v>388</v>
      </c>
    </row>
    <row r="390" spans="1:7">
      <c r="A390" s="197">
        <f t="shared" si="6"/>
        <v>389</v>
      </c>
    </row>
    <row r="391" spans="1:7">
      <c r="A391" s="198">
        <f t="shared" si="6"/>
        <v>390</v>
      </c>
      <c r="B391" s="199"/>
      <c r="C391" s="199"/>
      <c r="D391" s="199"/>
      <c r="E391" s="199"/>
      <c r="F391" s="199"/>
      <c r="G391" s="199"/>
    </row>
    <row r="392" spans="1:7">
      <c r="A392" s="197">
        <f t="shared" si="6"/>
        <v>391</v>
      </c>
    </row>
    <row r="393" spans="1:7">
      <c r="A393" s="197">
        <f t="shared" si="6"/>
        <v>392</v>
      </c>
    </row>
    <row r="394" spans="1:7">
      <c r="A394" s="197">
        <f t="shared" si="6"/>
        <v>393</v>
      </c>
    </row>
    <row r="395" spans="1:7">
      <c r="A395" s="197">
        <f t="shared" si="6"/>
        <v>394</v>
      </c>
    </row>
    <row r="396" spans="1:7">
      <c r="A396" s="198">
        <f t="shared" si="6"/>
        <v>395</v>
      </c>
      <c r="B396" s="199"/>
      <c r="C396" s="199"/>
      <c r="D396" s="199"/>
      <c r="E396" s="199"/>
      <c r="F396" s="199"/>
      <c r="G396" s="199"/>
    </row>
    <row r="397" spans="1:7">
      <c r="A397" s="197">
        <f t="shared" si="6"/>
        <v>396</v>
      </c>
    </row>
    <row r="398" spans="1:7">
      <c r="A398" s="197">
        <f t="shared" si="6"/>
        <v>397</v>
      </c>
    </row>
    <row r="399" spans="1:7">
      <c r="A399" s="197">
        <f t="shared" si="6"/>
        <v>398</v>
      </c>
    </row>
    <row r="400" spans="1:7">
      <c r="A400" s="197">
        <f t="shared" si="6"/>
        <v>399</v>
      </c>
    </row>
    <row r="401" spans="1:7">
      <c r="A401" s="198">
        <f t="shared" si="6"/>
        <v>400</v>
      </c>
      <c r="B401" s="199"/>
      <c r="C401" s="199"/>
      <c r="D401" s="199"/>
      <c r="E401" s="199"/>
      <c r="F401" s="199"/>
      <c r="G401" s="199"/>
    </row>
    <row r="402" spans="1:7">
      <c r="A402" s="197">
        <f t="shared" si="6"/>
        <v>401</v>
      </c>
    </row>
    <row r="403" spans="1:7">
      <c r="A403" s="197">
        <f t="shared" si="6"/>
        <v>402</v>
      </c>
    </row>
    <row r="404" spans="1:7">
      <c r="A404" s="197">
        <f t="shared" si="6"/>
        <v>403</v>
      </c>
    </row>
    <row r="405" spans="1:7">
      <c r="A405" s="197">
        <f t="shared" si="6"/>
        <v>404</v>
      </c>
    </row>
    <row r="406" spans="1:7">
      <c r="A406" s="198">
        <f t="shared" si="6"/>
        <v>405</v>
      </c>
      <c r="B406" s="199"/>
      <c r="C406" s="199"/>
      <c r="D406" s="199"/>
      <c r="E406" s="199"/>
      <c r="F406" s="199"/>
      <c r="G406" s="199"/>
    </row>
    <row r="407" spans="1:7">
      <c r="A407" s="197">
        <f t="shared" si="6"/>
        <v>406</v>
      </c>
    </row>
    <row r="408" spans="1:7">
      <c r="A408" s="197">
        <f t="shared" si="6"/>
        <v>407</v>
      </c>
    </row>
    <row r="409" spans="1:7">
      <c r="A409" s="197">
        <f t="shared" si="6"/>
        <v>408</v>
      </c>
    </row>
    <row r="410" spans="1:7">
      <c r="A410" s="197">
        <f t="shared" si="6"/>
        <v>409</v>
      </c>
    </row>
    <row r="411" spans="1:7">
      <c r="A411" s="198">
        <f t="shared" si="6"/>
        <v>410</v>
      </c>
      <c r="B411" s="199"/>
      <c r="C411" s="199"/>
      <c r="D411" s="199"/>
      <c r="E411" s="199"/>
      <c r="F411" s="199"/>
      <c r="G411" s="199"/>
    </row>
    <row r="412" spans="1:7">
      <c r="A412" s="197">
        <f t="shared" si="6"/>
        <v>411</v>
      </c>
    </row>
    <row r="413" spans="1:7">
      <c r="A413" s="197">
        <f t="shared" si="6"/>
        <v>412</v>
      </c>
    </row>
    <row r="414" spans="1:7">
      <c r="A414" s="197">
        <f t="shared" si="6"/>
        <v>413</v>
      </c>
    </row>
    <row r="415" spans="1:7">
      <c r="A415" s="197">
        <f t="shared" si="6"/>
        <v>414</v>
      </c>
    </row>
    <row r="416" spans="1:7">
      <c r="A416" s="198">
        <f t="shared" si="6"/>
        <v>415</v>
      </c>
      <c r="B416" s="199"/>
      <c r="C416" s="199"/>
      <c r="D416" s="199"/>
      <c r="E416" s="199"/>
      <c r="F416" s="199"/>
      <c r="G416" s="199"/>
    </row>
    <row r="417" spans="1:7">
      <c r="A417" s="197">
        <f t="shared" si="6"/>
        <v>416</v>
      </c>
    </row>
    <row r="418" spans="1:7">
      <c r="A418" s="197">
        <f t="shared" si="6"/>
        <v>417</v>
      </c>
    </row>
    <row r="419" spans="1:7">
      <c r="A419" s="197">
        <f t="shared" si="6"/>
        <v>418</v>
      </c>
    </row>
    <row r="420" spans="1:7">
      <c r="A420" s="197">
        <f t="shared" si="6"/>
        <v>419</v>
      </c>
    </row>
    <row r="421" spans="1:7">
      <c r="A421" s="198">
        <f t="shared" si="6"/>
        <v>420</v>
      </c>
      <c r="B421" s="199"/>
      <c r="C421" s="199"/>
      <c r="D421" s="199"/>
      <c r="E421" s="199"/>
      <c r="F421" s="199"/>
      <c r="G421" s="199"/>
    </row>
    <row r="422" spans="1:7">
      <c r="A422" s="197">
        <f t="shared" si="6"/>
        <v>421</v>
      </c>
    </row>
    <row r="423" spans="1:7">
      <c r="A423" s="197">
        <f t="shared" si="6"/>
        <v>422</v>
      </c>
    </row>
    <row r="424" spans="1:7">
      <c r="A424" s="197">
        <f t="shared" si="6"/>
        <v>423</v>
      </c>
    </row>
    <row r="425" spans="1:7">
      <c r="A425" s="197">
        <f t="shared" si="6"/>
        <v>424</v>
      </c>
    </row>
    <row r="426" spans="1:7">
      <c r="A426" s="198">
        <f t="shared" si="6"/>
        <v>425</v>
      </c>
    </row>
    <row r="427" spans="1:7">
      <c r="A427" s="197">
        <f t="shared" ref="A427:A490" si="7">A426+1</f>
        <v>426</v>
      </c>
    </row>
    <row r="428" spans="1:7">
      <c r="A428" s="197">
        <f t="shared" si="7"/>
        <v>427</v>
      </c>
    </row>
    <row r="429" spans="1:7">
      <c r="A429" s="197">
        <f t="shared" si="7"/>
        <v>428</v>
      </c>
    </row>
    <row r="430" spans="1:7">
      <c r="A430" s="197">
        <f t="shared" si="7"/>
        <v>429</v>
      </c>
    </row>
    <row r="431" spans="1:7">
      <c r="A431" s="198">
        <f t="shared" si="7"/>
        <v>430</v>
      </c>
    </row>
    <row r="432" spans="1:7">
      <c r="A432" s="197">
        <f t="shared" si="7"/>
        <v>431</v>
      </c>
    </row>
    <row r="433" spans="1:1">
      <c r="A433" s="197">
        <f t="shared" si="7"/>
        <v>432</v>
      </c>
    </row>
    <row r="434" spans="1:1">
      <c r="A434" s="197">
        <f t="shared" si="7"/>
        <v>433</v>
      </c>
    </row>
    <row r="435" spans="1:1">
      <c r="A435" s="197">
        <f t="shared" si="7"/>
        <v>434</v>
      </c>
    </row>
    <row r="436" spans="1:1">
      <c r="A436" s="198">
        <f t="shared" si="7"/>
        <v>435</v>
      </c>
    </row>
    <row r="437" spans="1:1">
      <c r="A437" s="197">
        <f t="shared" si="7"/>
        <v>436</v>
      </c>
    </row>
    <row r="438" spans="1:1">
      <c r="A438" s="197">
        <f t="shared" si="7"/>
        <v>437</v>
      </c>
    </row>
    <row r="439" spans="1:1">
      <c r="A439" s="197">
        <f t="shared" si="7"/>
        <v>438</v>
      </c>
    </row>
    <row r="440" spans="1:1">
      <c r="A440" s="197">
        <f t="shared" si="7"/>
        <v>439</v>
      </c>
    </row>
    <row r="441" spans="1:1">
      <c r="A441" s="198">
        <f t="shared" si="7"/>
        <v>440</v>
      </c>
    </row>
    <row r="442" spans="1:1">
      <c r="A442" s="197">
        <f t="shared" si="7"/>
        <v>441</v>
      </c>
    </row>
    <row r="443" spans="1:1">
      <c r="A443" s="197">
        <f t="shared" si="7"/>
        <v>442</v>
      </c>
    </row>
    <row r="444" spans="1:1">
      <c r="A444" s="197">
        <f t="shared" si="7"/>
        <v>443</v>
      </c>
    </row>
    <row r="445" spans="1:1">
      <c r="A445" s="197">
        <f t="shared" si="7"/>
        <v>444</v>
      </c>
    </row>
    <row r="446" spans="1:1">
      <c r="A446" s="198">
        <f t="shared" si="7"/>
        <v>445</v>
      </c>
    </row>
    <row r="447" spans="1:1">
      <c r="A447" s="197">
        <f t="shared" si="7"/>
        <v>446</v>
      </c>
    </row>
    <row r="448" spans="1:1">
      <c r="A448" s="197">
        <f t="shared" si="7"/>
        <v>447</v>
      </c>
    </row>
    <row r="449" spans="1:1">
      <c r="A449" s="197">
        <f t="shared" si="7"/>
        <v>448</v>
      </c>
    </row>
    <row r="450" spans="1:1">
      <c r="A450" s="197">
        <f t="shared" si="7"/>
        <v>449</v>
      </c>
    </row>
    <row r="451" spans="1:1">
      <c r="A451" s="198">
        <f t="shared" si="7"/>
        <v>450</v>
      </c>
    </row>
    <row r="452" spans="1:1">
      <c r="A452" s="197">
        <f t="shared" si="7"/>
        <v>451</v>
      </c>
    </row>
    <row r="453" spans="1:1">
      <c r="A453" s="197">
        <f t="shared" si="7"/>
        <v>452</v>
      </c>
    </row>
    <row r="454" spans="1:1">
      <c r="A454" s="197">
        <f t="shared" si="7"/>
        <v>453</v>
      </c>
    </row>
    <row r="455" spans="1:1">
      <c r="A455" s="197">
        <f t="shared" si="7"/>
        <v>454</v>
      </c>
    </row>
    <row r="456" spans="1:1">
      <c r="A456" s="198">
        <f t="shared" si="7"/>
        <v>455</v>
      </c>
    </row>
    <row r="457" spans="1:1">
      <c r="A457" s="197">
        <f t="shared" si="7"/>
        <v>456</v>
      </c>
    </row>
    <row r="458" spans="1:1">
      <c r="A458" s="197">
        <f t="shared" si="7"/>
        <v>457</v>
      </c>
    </row>
    <row r="459" spans="1:1">
      <c r="A459" s="197">
        <f t="shared" si="7"/>
        <v>458</v>
      </c>
    </row>
    <row r="460" spans="1:1">
      <c r="A460" s="197">
        <f t="shared" si="7"/>
        <v>459</v>
      </c>
    </row>
    <row r="461" spans="1:1">
      <c r="A461" s="198">
        <f t="shared" si="7"/>
        <v>460</v>
      </c>
    </row>
    <row r="462" spans="1:1">
      <c r="A462" s="197">
        <f t="shared" si="7"/>
        <v>461</v>
      </c>
    </row>
    <row r="463" spans="1:1">
      <c r="A463" s="197">
        <f t="shared" si="7"/>
        <v>462</v>
      </c>
    </row>
    <row r="464" spans="1:1">
      <c r="A464" s="197">
        <f t="shared" si="7"/>
        <v>463</v>
      </c>
    </row>
    <row r="465" spans="1:1">
      <c r="A465" s="197">
        <f t="shared" si="7"/>
        <v>464</v>
      </c>
    </row>
    <row r="466" spans="1:1">
      <c r="A466" s="198">
        <f t="shared" si="7"/>
        <v>465</v>
      </c>
    </row>
    <row r="467" spans="1:1">
      <c r="A467" s="197">
        <f t="shared" si="7"/>
        <v>466</v>
      </c>
    </row>
    <row r="468" spans="1:1">
      <c r="A468" s="197">
        <f t="shared" si="7"/>
        <v>467</v>
      </c>
    </row>
    <row r="469" spans="1:1">
      <c r="A469" s="197">
        <f t="shared" si="7"/>
        <v>468</v>
      </c>
    </row>
    <row r="470" spans="1:1">
      <c r="A470" s="197">
        <f t="shared" si="7"/>
        <v>469</v>
      </c>
    </row>
    <row r="471" spans="1:1">
      <c r="A471" s="198">
        <f t="shared" si="7"/>
        <v>470</v>
      </c>
    </row>
    <row r="472" spans="1:1">
      <c r="A472" s="197">
        <f t="shared" si="7"/>
        <v>471</v>
      </c>
    </row>
    <row r="473" spans="1:1">
      <c r="A473" s="197">
        <f t="shared" si="7"/>
        <v>472</v>
      </c>
    </row>
    <row r="474" spans="1:1">
      <c r="A474" s="197">
        <f t="shared" si="7"/>
        <v>473</v>
      </c>
    </row>
    <row r="475" spans="1:1">
      <c r="A475" s="197">
        <f t="shared" si="7"/>
        <v>474</v>
      </c>
    </row>
    <row r="476" spans="1:1">
      <c r="A476" s="198">
        <f t="shared" si="7"/>
        <v>475</v>
      </c>
    </row>
    <row r="477" spans="1:1">
      <c r="A477" s="197">
        <f t="shared" si="7"/>
        <v>476</v>
      </c>
    </row>
    <row r="478" spans="1:1">
      <c r="A478" s="197">
        <f t="shared" si="7"/>
        <v>477</v>
      </c>
    </row>
    <row r="479" spans="1:1">
      <c r="A479" s="197">
        <f t="shared" si="7"/>
        <v>478</v>
      </c>
    </row>
    <row r="480" spans="1:1">
      <c r="A480" s="197">
        <f t="shared" si="7"/>
        <v>479</v>
      </c>
    </row>
    <row r="481" spans="1:1">
      <c r="A481" s="198">
        <f t="shared" si="7"/>
        <v>480</v>
      </c>
    </row>
    <row r="482" spans="1:1">
      <c r="A482" s="197">
        <f t="shared" si="7"/>
        <v>481</v>
      </c>
    </row>
    <row r="483" spans="1:1">
      <c r="A483" s="197">
        <f t="shared" si="7"/>
        <v>482</v>
      </c>
    </row>
    <row r="484" spans="1:1">
      <c r="A484" s="197">
        <f t="shared" si="7"/>
        <v>483</v>
      </c>
    </row>
    <row r="485" spans="1:1">
      <c r="A485" s="197">
        <f t="shared" si="7"/>
        <v>484</v>
      </c>
    </row>
    <row r="486" spans="1:1">
      <c r="A486" s="198">
        <f t="shared" si="7"/>
        <v>485</v>
      </c>
    </row>
    <row r="487" spans="1:1">
      <c r="A487" s="197">
        <f t="shared" si="7"/>
        <v>486</v>
      </c>
    </row>
    <row r="488" spans="1:1">
      <c r="A488" s="197">
        <f t="shared" si="7"/>
        <v>487</v>
      </c>
    </row>
    <row r="489" spans="1:1">
      <c r="A489" s="197">
        <f t="shared" si="7"/>
        <v>488</v>
      </c>
    </row>
    <row r="490" spans="1:1">
      <c r="A490" s="197">
        <f t="shared" si="7"/>
        <v>489</v>
      </c>
    </row>
    <row r="491" spans="1:1">
      <c r="A491" s="198">
        <f t="shared" ref="A491:A554" si="8">A490+1</f>
        <v>490</v>
      </c>
    </row>
    <row r="492" spans="1:1">
      <c r="A492" s="197">
        <f t="shared" si="8"/>
        <v>491</v>
      </c>
    </row>
    <row r="493" spans="1:1">
      <c r="A493" s="197">
        <f t="shared" si="8"/>
        <v>492</v>
      </c>
    </row>
    <row r="494" spans="1:1">
      <c r="A494" s="197">
        <f t="shared" si="8"/>
        <v>493</v>
      </c>
    </row>
    <row r="495" spans="1:1">
      <c r="A495" s="197">
        <f t="shared" si="8"/>
        <v>494</v>
      </c>
    </row>
    <row r="496" spans="1:1">
      <c r="A496" s="198">
        <f t="shared" si="8"/>
        <v>495</v>
      </c>
    </row>
    <row r="497" spans="1:1">
      <c r="A497" s="197">
        <f t="shared" si="8"/>
        <v>496</v>
      </c>
    </row>
    <row r="498" spans="1:1">
      <c r="A498" s="197">
        <f t="shared" si="8"/>
        <v>497</v>
      </c>
    </row>
    <row r="499" spans="1:1">
      <c r="A499" s="197">
        <f t="shared" si="8"/>
        <v>498</v>
      </c>
    </row>
    <row r="500" spans="1:1">
      <c r="A500" s="197">
        <f t="shared" si="8"/>
        <v>499</v>
      </c>
    </row>
    <row r="501" spans="1:1">
      <c r="A501" s="198">
        <f t="shared" si="8"/>
        <v>500</v>
      </c>
    </row>
    <row r="502" spans="1:1">
      <c r="A502" s="197">
        <f t="shared" si="8"/>
        <v>501</v>
      </c>
    </row>
    <row r="503" spans="1:1">
      <c r="A503" s="197">
        <f t="shared" si="8"/>
        <v>502</v>
      </c>
    </row>
    <row r="504" spans="1:1">
      <c r="A504" s="197">
        <f t="shared" si="8"/>
        <v>503</v>
      </c>
    </row>
    <row r="505" spans="1:1">
      <c r="A505" s="197">
        <f t="shared" si="8"/>
        <v>504</v>
      </c>
    </row>
    <row r="506" spans="1:1">
      <c r="A506" s="198">
        <f t="shared" si="8"/>
        <v>505</v>
      </c>
    </row>
    <row r="507" spans="1:1">
      <c r="A507" s="197">
        <f t="shared" si="8"/>
        <v>506</v>
      </c>
    </row>
    <row r="508" spans="1:1">
      <c r="A508" s="197">
        <f t="shared" si="8"/>
        <v>507</v>
      </c>
    </row>
    <row r="509" spans="1:1">
      <c r="A509" s="197">
        <f t="shared" si="8"/>
        <v>508</v>
      </c>
    </row>
    <row r="510" spans="1:1">
      <c r="A510" s="197">
        <f t="shared" si="8"/>
        <v>509</v>
      </c>
    </row>
    <row r="511" spans="1:1">
      <c r="A511" s="198">
        <f t="shared" si="8"/>
        <v>510</v>
      </c>
    </row>
    <row r="512" spans="1:1">
      <c r="A512" s="197">
        <f t="shared" si="8"/>
        <v>511</v>
      </c>
    </row>
    <row r="513" spans="1:1">
      <c r="A513" s="197">
        <f t="shared" si="8"/>
        <v>512</v>
      </c>
    </row>
    <row r="514" spans="1:1">
      <c r="A514" s="197">
        <f t="shared" si="8"/>
        <v>513</v>
      </c>
    </row>
    <row r="515" spans="1:1">
      <c r="A515" s="197">
        <f t="shared" si="8"/>
        <v>514</v>
      </c>
    </row>
    <row r="516" spans="1:1">
      <c r="A516" s="198">
        <f t="shared" si="8"/>
        <v>515</v>
      </c>
    </row>
    <row r="517" spans="1:1">
      <c r="A517" s="197">
        <f t="shared" si="8"/>
        <v>516</v>
      </c>
    </row>
    <row r="518" spans="1:1">
      <c r="A518" s="197">
        <f t="shared" si="8"/>
        <v>517</v>
      </c>
    </row>
    <row r="519" spans="1:1">
      <c r="A519" s="197">
        <f t="shared" si="8"/>
        <v>518</v>
      </c>
    </row>
    <row r="520" spans="1:1">
      <c r="A520" s="197">
        <f t="shared" si="8"/>
        <v>519</v>
      </c>
    </row>
    <row r="521" spans="1:1">
      <c r="A521" s="198">
        <f t="shared" si="8"/>
        <v>520</v>
      </c>
    </row>
    <row r="522" spans="1:1">
      <c r="A522" s="197">
        <f t="shared" si="8"/>
        <v>521</v>
      </c>
    </row>
    <row r="523" spans="1:1">
      <c r="A523" s="197">
        <f t="shared" si="8"/>
        <v>522</v>
      </c>
    </row>
    <row r="524" spans="1:1">
      <c r="A524" s="197">
        <f t="shared" si="8"/>
        <v>523</v>
      </c>
    </row>
    <row r="525" spans="1:1">
      <c r="A525" s="197">
        <f t="shared" si="8"/>
        <v>524</v>
      </c>
    </row>
    <row r="526" spans="1:1">
      <c r="A526" s="198">
        <f t="shared" si="8"/>
        <v>525</v>
      </c>
    </row>
    <row r="527" spans="1:1">
      <c r="A527" s="197">
        <f t="shared" si="8"/>
        <v>526</v>
      </c>
    </row>
    <row r="528" spans="1:1">
      <c r="A528" s="197">
        <f t="shared" si="8"/>
        <v>527</v>
      </c>
    </row>
    <row r="529" spans="1:1">
      <c r="A529" s="197">
        <f t="shared" si="8"/>
        <v>528</v>
      </c>
    </row>
    <row r="530" spans="1:1">
      <c r="A530" s="197">
        <f t="shared" si="8"/>
        <v>529</v>
      </c>
    </row>
    <row r="531" spans="1:1">
      <c r="A531" s="198">
        <f t="shared" si="8"/>
        <v>530</v>
      </c>
    </row>
    <row r="532" spans="1:1">
      <c r="A532" s="197">
        <f t="shared" si="8"/>
        <v>531</v>
      </c>
    </row>
    <row r="533" spans="1:1">
      <c r="A533" s="197">
        <f t="shared" si="8"/>
        <v>532</v>
      </c>
    </row>
    <row r="534" spans="1:1">
      <c r="A534" s="197">
        <f t="shared" si="8"/>
        <v>533</v>
      </c>
    </row>
    <row r="535" spans="1:1">
      <c r="A535" s="197">
        <f t="shared" si="8"/>
        <v>534</v>
      </c>
    </row>
    <row r="536" spans="1:1">
      <c r="A536" s="198">
        <f t="shared" si="8"/>
        <v>535</v>
      </c>
    </row>
    <row r="537" spans="1:1">
      <c r="A537" s="197">
        <f t="shared" si="8"/>
        <v>536</v>
      </c>
    </row>
    <row r="538" spans="1:1">
      <c r="A538" s="197">
        <f t="shared" si="8"/>
        <v>537</v>
      </c>
    </row>
    <row r="539" spans="1:1">
      <c r="A539" s="197">
        <f t="shared" si="8"/>
        <v>538</v>
      </c>
    </row>
    <row r="540" spans="1:1">
      <c r="A540" s="197">
        <f t="shared" si="8"/>
        <v>539</v>
      </c>
    </row>
    <row r="541" spans="1:1">
      <c r="A541" s="198">
        <f t="shared" si="8"/>
        <v>540</v>
      </c>
    </row>
    <row r="542" spans="1:1">
      <c r="A542" s="197">
        <f t="shared" si="8"/>
        <v>541</v>
      </c>
    </row>
    <row r="543" spans="1:1">
      <c r="A543" s="197">
        <f t="shared" si="8"/>
        <v>542</v>
      </c>
    </row>
    <row r="544" spans="1:1">
      <c r="A544" s="197">
        <f t="shared" si="8"/>
        <v>543</v>
      </c>
    </row>
    <row r="545" spans="1:1">
      <c r="A545" s="197">
        <f t="shared" si="8"/>
        <v>544</v>
      </c>
    </row>
    <row r="546" spans="1:1">
      <c r="A546" s="198">
        <f t="shared" si="8"/>
        <v>545</v>
      </c>
    </row>
    <row r="547" spans="1:1">
      <c r="A547" s="197">
        <f t="shared" si="8"/>
        <v>546</v>
      </c>
    </row>
    <row r="548" spans="1:1">
      <c r="A548" s="197">
        <f t="shared" si="8"/>
        <v>547</v>
      </c>
    </row>
    <row r="549" spans="1:1">
      <c r="A549" s="197">
        <f t="shared" si="8"/>
        <v>548</v>
      </c>
    </row>
    <row r="550" spans="1:1">
      <c r="A550" s="197">
        <f t="shared" si="8"/>
        <v>549</v>
      </c>
    </row>
    <row r="551" spans="1:1">
      <c r="A551" s="198">
        <f t="shared" si="8"/>
        <v>550</v>
      </c>
    </row>
    <row r="552" spans="1:1">
      <c r="A552" s="197">
        <f t="shared" si="8"/>
        <v>551</v>
      </c>
    </row>
    <row r="553" spans="1:1">
      <c r="A553" s="197">
        <f t="shared" si="8"/>
        <v>552</v>
      </c>
    </row>
    <row r="554" spans="1:1">
      <c r="A554" s="197">
        <f t="shared" si="8"/>
        <v>553</v>
      </c>
    </row>
    <row r="555" spans="1:1">
      <c r="A555" s="197">
        <f t="shared" ref="A555:A618" si="9">A554+1</f>
        <v>554</v>
      </c>
    </row>
    <row r="556" spans="1:1">
      <c r="A556" s="198">
        <f t="shared" si="9"/>
        <v>555</v>
      </c>
    </row>
    <row r="557" spans="1:1">
      <c r="A557" s="197">
        <f t="shared" si="9"/>
        <v>556</v>
      </c>
    </row>
    <row r="558" spans="1:1">
      <c r="A558" s="197">
        <f t="shared" si="9"/>
        <v>557</v>
      </c>
    </row>
    <row r="559" spans="1:1">
      <c r="A559" s="197">
        <f t="shared" si="9"/>
        <v>558</v>
      </c>
    </row>
    <row r="560" spans="1:1">
      <c r="A560" s="197">
        <f t="shared" si="9"/>
        <v>559</v>
      </c>
    </row>
    <row r="561" spans="1:1">
      <c r="A561" s="198">
        <f t="shared" si="9"/>
        <v>560</v>
      </c>
    </row>
    <row r="562" spans="1:1">
      <c r="A562" s="197">
        <f t="shared" si="9"/>
        <v>561</v>
      </c>
    </row>
    <row r="563" spans="1:1">
      <c r="A563" s="197">
        <f t="shared" si="9"/>
        <v>562</v>
      </c>
    </row>
    <row r="564" spans="1:1">
      <c r="A564" s="197">
        <f t="shared" si="9"/>
        <v>563</v>
      </c>
    </row>
    <row r="565" spans="1:1">
      <c r="A565" s="197">
        <f t="shared" si="9"/>
        <v>564</v>
      </c>
    </row>
    <row r="566" spans="1:1">
      <c r="A566" s="198">
        <f t="shared" si="9"/>
        <v>565</v>
      </c>
    </row>
    <row r="567" spans="1:1">
      <c r="A567" s="197">
        <f t="shared" si="9"/>
        <v>566</v>
      </c>
    </row>
    <row r="568" spans="1:1">
      <c r="A568" s="197">
        <f t="shared" si="9"/>
        <v>567</v>
      </c>
    </row>
    <row r="569" spans="1:1">
      <c r="A569" s="197">
        <f t="shared" si="9"/>
        <v>568</v>
      </c>
    </row>
    <row r="570" spans="1:1">
      <c r="A570" s="197">
        <f t="shared" si="9"/>
        <v>569</v>
      </c>
    </row>
    <row r="571" spans="1:1">
      <c r="A571" s="198">
        <f t="shared" si="9"/>
        <v>570</v>
      </c>
    </row>
    <row r="572" spans="1:1">
      <c r="A572" s="197">
        <f t="shared" si="9"/>
        <v>571</v>
      </c>
    </row>
    <row r="573" spans="1:1">
      <c r="A573" s="197">
        <f t="shared" si="9"/>
        <v>572</v>
      </c>
    </row>
    <row r="574" spans="1:1">
      <c r="A574" s="197">
        <f t="shared" si="9"/>
        <v>573</v>
      </c>
    </row>
    <row r="575" spans="1:1">
      <c r="A575" s="197">
        <f t="shared" si="9"/>
        <v>574</v>
      </c>
    </row>
    <row r="576" spans="1:1">
      <c r="A576" s="198">
        <f t="shared" si="9"/>
        <v>575</v>
      </c>
    </row>
    <row r="577" spans="1:1">
      <c r="A577" s="197">
        <f t="shared" si="9"/>
        <v>576</v>
      </c>
    </row>
    <row r="578" spans="1:1">
      <c r="A578" s="197">
        <f t="shared" si="9"/>
        <v>577</v>
      </c>
    </row>
    <row r="579" spans="1:1">
      <c r="A579" s="197">
        <f t="shared" si="9"/>
        <v>578</v>
      </c>
    </row>
    <row r="580" spans="1:1">
      <c r="A580" s="197">
        <f t="shared" si="9"/>
        <v>579</v>
      </c>
    </row>
    <row r="581" spans="1:1">
      <c r="A581" s="198">
        <f t="shared" si="9"/>
        <v>580</v>
      </c>
    </row>
    <row r="582" spans="1:1">
      <c r="A582" s="197">
        <f t="shared" si="9"/>
        <v>581</v>
      </c>
    </row>
    <row r="583" spans="1:1">
      <c r="A583" s="197">
        <f t="shared" si="9"/>
        <v>582</v>
      </c>
    </row>
    <row r="584" spans="1:1">
      <c r="A584" s="197">
        <f t="shared" si="9"/>
        <v>583</v>
      </c>
    </row>
    <row r="585" spans="1:1">
      <c r="A585" s="197">
        <f t="shared" si="9"/>
        <v>584</v>
      </c>
    </row>
    <row r="586" spans="1:1">
      <c r="A586" s="198">
        <f t="shared" si="9"/>
        <v>585</v>
      </c>
    </row>
    <row r="587" spans="1:1">
      <c r="A587" s="197">
        <f t="shared" si="9"/>
        <v>586</v>
      </c>
    </row>
    <row r="588" spans="1:1">
      <c r="A588" s="197">
        <f t="shared" si="9"/>
        <v>587</v>
      </c>
    </row>
    <row r="589" spans="1:1">
      <c r="A589" s="197">
        <f t="shared" si="9"/>
        <v>588</v>
      </c>
    </row>
    <row r="590" spans="1:1">
      <c r="A590" s="197">
        <f t="shared" si="9"/>
        <v>589</v>
      </c>
    </row>
    <row r="591" spans="1:1">
      <c r="A591" s="198">
        <f t="shared" si="9"/>
        <v>590</v>
      </c>
    </row>
    <row r="592" spans="1:1">
      <c r="A592" s="197">
        <f t="shared" si="9"/>
        <v>591</v>
      </c>
    </row>
    <row r="593" spans="1:1">
      <c r="A593" s="197">
        <f t="shared" si="9"/>
        <v>592</v>
      </c>
    </row>
    <row r="594" spans="1:1">
      <c r="A594" s="197">
        <f t="shared" si="9"/>
        <v>593</v>
      </c>
    </row>
    <row r="595" spans="1:1">
      <c r="A595" s="197">
        <f t="shared" si="9"/>
        <v>594</v>
      </c>
    </row>
    <row r="596" spans="1:1">
      <c r="A596" s="198">
        <f t="shared" si="9"/>
        <v>595</v>
      </c>
    </row>
    <row r="597" spans="1:1">
      <c r="A597" s="197">
        <f t="shared" si="9"/>
        <v>596</v>
      </c>
    </row>
    <row r="598" spans="1:1">
      <c r="A598" s="197">
        <f t="shared" si="9"/>
        <v>597</v>
      </c>
    </row>
    <row r="599" spans="1:1">
      <c r="A599" s="197">
        <f t="shared" si="9"/>
        <v>598</v>
      </c>
    </row>
    <row r="600" spans="1:1">
      <c r="A600" s="197">
        <f t="shared" si="9"/>
        <v>599</v>
      </c>
    </row>
    <row r="601" spans="1:1">
      <c r="A601" s="198">
        <f t="shared" si="9"/>
        <v>600</v>
      </c>
    </row>
    <row r="602" spans="1:1">
      <c r="A602" s="197">
        <f t="shared" si="9"/>
        <v>601</v>
      </c>
    </row>
    <row r="603" spans="1:1">
      <c r="A603" s="197">
        <f t="shared" si="9"/>
        <v>602</v>
      </c>
    </row>
    <row r="604" spans="1:1">
      <c r="A604" s="197">
        <f t="shared" si="9"/>
        <v>603</v>
      </c>
    </row>
    <row r="605" spans="1:1">
      <c r="A605" s="197">
        <f t="shared" si="9"/>
        <v>604</v>
      </c>
    </row>
    <row r="606" spans="1:1">
      <c r="A606" s="198">
        <f t="shared" si="9"/>
        <v>605</v>
      </c>
    </row>
    <row r="607" spans="1:1">
      <c r="A607" s="197">
        <f t="shared" si="9"/>
        <v>606</v>
      </c>
    </row>
    <row r="608" spans="1:1">
      <c r="A608" s="197">
        <f t="shared" si="9"/>
        <v>607</v>
      </c>
    </row>
    <row r="609" spans="1:1">
      <c r="A609" s="197">
        <f t="shared" si="9"/>
        <v>608</v>
      </c>
    </row>
    <row r="610" spans="1:1">
      <c r="A610" s="197">
        <f t="shared" si="9"/>
        <v>609</v>
      </c>
    </row>
    <row r="611" spans="1:1">
      <c r="A611" s="198">
        <f t="shared" si="9"/>
        <v>610</v>
      </c>
    </row>
    <row r="612" spans="1:1">
      <c r="A612" s="197">
        <f t="shared" si="9"/>
        <v>611</v>
      </c>
    </row>
    <row r="613" spans="1:1">
      <c r="A613" s="197">
        <f t="shared" si="9"/>
        <v>612</v>
      </c>
    </row>
    <row r="614" spans="1:1">
      <c r="A614" s="197">
        <f t="shared" si="9"/>
        <v>613</v>
      </c>
    </row>
    <row r="615" spans="1:1">
      <c r="A615" s="197">
        <f t="shared" si="9"/>
        <v>614</v>
      </c>
    </row>
    <row r="616" spans="1:1">
      <c r="A616" s="198">
        <f t="shared" si="9"/>
        <v>615</v>
      </c>
    </row>
    <row r="617" spans="1:1">
      <c r="A617" s="197">
        <f t="shared" si="9"/>
        <v>616</v>
      </c>
    </row>
    <row r="618" spans="1:1">
      <c r="A618" s="197">
        <f t="shared" si="9"/>
        <v>617</v>
      </c>
    </row>
    <row r="619" spans="1:1">
      <c r="A619" s="197">
        <f t="shared" ref="A619:A682" si="10">A618+1</f>
        <v>618</v>
      </c>
    </row>
    <row r="620" spans="1:1">
      <c r="A620" s="197">
        <f t="shared" si="10"/>
        <v>619</v>
      </c>
    </row>
    <row r="621" spans="1:1">
      <c r="A621" s="198">
        <f t="shared" si="10"/>
        <v>620</v>
      </c>
    </row>
    <row r="622" spans="1:1">
      <c r="A622" s="197">
        <f t="shared" si="10"/>
        <v>621</v>
      </c>
    </row>
    <row r="623" spans="1:1">
      <c r="A623" s="197">
        <f t="shared" si="10"/>
        <v>622</v>
      </c>
    </row>
    <row r="624" spans="1:1">
      <c r="A624" s="197">
        <f t="shared" si="10"/>
        <v>623</v>
      </c>
    </row>
    <row r="625" spans="1:1">
      <c r="A625" s="197">
        <f t="shared" si="10"/>
        <v>624</v>
      </c>
    </row>
    <row r="626" spans="1:1">
      <c r="A626" s="198">
        <f t="shared" si="10"/>
        <v>625</v>
      </c>
    </row>
    <row r="627" spans="1:1">
      <c r="A627" s="197">
        <f t="shared" si="10"/>
        <v>626</v>
      </c>
    </row>
    <row r="628" spans="1:1">
      <c r="A628" s="197">
        <f t="shared" si="10"/>
        <v>627</v>
      </c>
    </row>
    <row r="629" spans="1:1">
      <c r="A629" s="197">
        <f t="shared" si="10"/>
        <v>628</v>
      </c>
    </row>
    <row r="630" spans="1:1">
      <c r="A630" s="197">
        <f t="shared" si="10"/>
        <v>629</v>
      </c>
    </row>
    <row r="631" spans="1:1">
      <c r="A631" s="198">
        <f t="shared" si="10"/>
        <v>630</v>
      </c>
    </row>
    <row r="632" spans="1:1">
      <c r="A632" s="197">
        <f t="shared" si="10"/>
        <v>631</v>
      </c>
    </row>
    <row r="633" spans="1:1">
      <c r="A633" s="197">
        <f t="shared" si="10"/>
        <v>632</v>
      </c>
    </row>
    <row r="634" spans="1:1">
      <c r="A634" s="197">
        <f t="shared" si="10"/>
        <v>633</v>
      </c>
    </row>
    <row r="635" spans="1:1">
      <c r="A635" s="197">
        <f t="shared" si="10"/>
        <v>634</v>
      </c>
    </row>
    <row r="636" spans="1:1">
      <c r="A636" s="198">
        <f t="shared" si="10"/>
        <v>635</v>
      </c>
    </row>
    <row r="637" spans="1:1">
      <c r="A637" s="197">
        <f t="shared" si="10"/>
        <v>636</v>
      </c>
    </row>
    <row r="638" spans="1:1">
      <c r="A638" s="197">
        <f t="shared" si="10"/>
        <v>637</v>
      </c>
    </row>
    <row r="639" spans="1:1">
      <c r="A639" s="197">
        <f t="shared" si="10"/>
        <v>638</v>
      </c>
    </row>
    <row r="640" spans="1:1">
      <c r="A640" s="197">
        <f t="shared" si="10"/>
        <v>639</v>
      </c>
    </row>
    <row r="641" spans="1:1">
      <c r="A641" s="198">
        <f t="shared" si="10"/>
        <v>640</v>
      </c>
    </row>
    <row r="642" spans="1:1">
      <c r="A642" s="197">
        <f t="shared" si="10"/>
        <v>641</v>
      </c>
    </row>
    <row r="643" spans="1:1">
      <c r="A643" s="197">
        <f t="shared" si="10"/>
        <v>642</v>
      </c>
    </row>
    <row r="644" spans="1:1">
      <c r="A644" s="197">
        <f t="shared" si="10"/>
        <v>643</v>
      </c>
    </row>
    <row r="645" spans="1:1">
      <c r="A645" s="197">
        <f t="shared" si="10"/>
        <v>644</v>
      </c>
    </row>
    <row r="646" spans="1:1">
      <c r="A646" s="198">
        <f t="shared" si="10"/>
        <v>645</v>
      </c>
    </row>
    <row r="647" spans="1:1">
      <c r="A647" s="197">
        <f t="shared" si="10"/>
        <v>646</v>
      </c>
    </row>
    <row r="648" spans="1:1">
      <c r="A648" s="197">
        <f t="shared" si="10"/>
        <v>647</v>
      </c>
    </row>
    <row r="649" spans="1:1">
      <c r="A649" s="197">
        <f t="shared" si="10"/>
        <v>648</v>
      </c>
    </row>
    <row r="650" spans="1:1">
      <c r="A650" s="197">
        <f t="shared" si="10"/>
        <v>649</v>
      </c>
    </row>
    <row r="651" spans="1:1">
      <c r="A651" s="198">
        <f t="shared" si="10"/>
        <v>650</v>
      </c>
    </row>
    <row r="652" spans="1:1">
      <c r="A652" s="197">
        <f t="shared" si="10"/>
        <v>651</v>
      </c>
    </row>
    <row r="653" spans="1:1">
      <c r="A653" s="197">
        <f t="shared" si="10"/>
        <v>652</v>
      </c>
    </row>
    <row r="654" spans="1:1">
      <c r="A654" s="197">
        <f t="shared" si="10"/>
        <v>653</v>
      </c>
    </row>
    <row r="655" spans="1:1">
      <c r="A655" s="197">
        <f t="shared" si="10"/>
        <v>654</v>
      </c>
    </row>
    <row r="656" spans="1:1">
      <c r="A656" s="198">
        <f t="shared" si="10"/>
        <v>655</v>
      </c>
    </row>
    <row r="657" spans="1:1">
      <c r="A657" s="197">
        <f t="shared" si="10"/>
        <v>656</v>
      </c>
    </row>
    <row r="658" spans="1:1">
      <c r="A658" s="197">
        <f t="shared" si="10"/>
        <v>657</v>
      </c>
    </row>
    <row r="659" spans="1:1">
      <c r="A659" s="197">
        <f t="shared" si="10"/>
        <v>658</v>
      </c>
    </row>
    <row r="660" spans="1:1">
      <c r="A660" s="197">
        <f t="shared" si="10"/>
        <v>659</v>
      </c>
    </row>
    <row r="661" spans="1:1">
      <c r="A661" s="198">
        <f t="shared" si="10"/>
        <v>660</v>
      </c>
    </row>
    <row r="662" spans="1:1">
      <c r="A662" s="197">
        <f t="shared" si="10"/>
        <v>661</v>
      </c>
    </row>
    <row r="663" spans="1:1">
      <c r="A663" s="197">
        <f t="shared" si="10"/>
        <v>662</v>
      </c>
    </row>
    <row r="664" spans="1:1">
      <c r="A664" s="197">
        <f t="shared" si="10"/>
        <v>663</v>
      </c>
    </row>
    <row r="665" spans="1:1">
      <c r="A665" s="197">
        <f t="shared" si="10"/>
        <v>664</v>
      </c>
    </row>
    <row r="666" spans="1:1">
      <c r="A666" s="198">
        <f t="shared" si="10"/>
        <v>665</v>
      </c>
    </row>
    <row r="667" spans="1:1">
      <c r="A667" s="197">
        <f t="shared" si="10"/>
        <v>666</v>
      </c>
    </row>
    <row r="668" spans="1:1">
      <c r="A668" s="197">
        <f t="shared" si="10"/>
        <v>667</v>
      </c>
    </row>
    <row r="669" spans="1:1">
      <c r="A669" s="197">
        <f t="shared" si="10"/>
        <v>668</v>
      </c>
    </row>
    <row r="670" spans="1:1">
      <c r="A670" s="197">
        <f t="shared" si="10"/>
        <v>669</v>
      </c>
    </row>
    <row r="671" spans="1:1">
      <c r="A671" s="198">
        <f t="shared" si="10"/>
        <v>670</v>
      </c>
    </row>
    <row r="672" spans="1:1">
      <c r="A672" s="197">
        <f t="shared" si="10"/>
        <v>671</v>
      </c>
    </row>
    <row r="673" spans="1:1">
      <c r="A673" s="197">
        <f t="shared" si="10"/>
        <v>672</v>
      </c>
    </row>
    <row r="674" spans="1:1">
      <c r="A674" s="197">
        <f t="shared" si="10"/>
        <v>673</v>
      </c>
    </row>
    <row r="675" spans="1:1">
      <c r="A675" s="197">
        <f t="shared" si="10"/>
        <v>674</v>
      </c>
    </row>
    <row r="676" spans="1:1">
      <c r="A676" s="198">
        <f t="shared" si="10"/>
        <v>675</v>
      </c>
    </row>
    <row r="677" spans="1:1">
      <c r="A677" s="197">
        <f t="shared" si="10"/>
        <v>676</v>
      </c>
    </row>
    <row r="678" spans="1:1">
      <c r="A678" s="197">
        <f t="shared" si="10"/>
        <v>677</v>
      </c>
    </row>
    <row r="679" spans="1:1">
      <c r="A679" s="197">
        <f t="shared" si="10"/>
        <v>678</v>
      </c>
    </row>
    <row r="680" spans="1:1">
      <c r="A680" s="197">
        <f t="shared" si="10"/>
        <v>679</v>
      </c>
    </row>
    <row r="681" spans="1:1">
      <c r="A681" s="198">
        <f t="shared" si="10"/>
        <v>680</v>
      </c>
    </row>
    <row r="682" spans="1:1">
      <c r="A682" s="197">
        <f t="shared" si="10"/>
        <v>681</v>
      </c>
    </row>
    <row r="683" spans="1:1">
      <c r="A683" s="197">
        <f t="shared" ref="A683:A746" si="11">A682+1</f>
        <v>682</v>
      </c>
    </row>
    <row r="684" spans="1:1">
      <c r="A684" s="197">
        <f t="shared" si="11"/>
        <v>683</v>
      </c>
    </row>
    <row r="685" spans="1:1">
      <c r="A685" s="197">
        <f t="shared" si="11"/>
        <v>684</v>
      </c>
    </row>
    <row r="686" spans="1:1">
      <c r="A686" s="198">
        <f t="shared" si="11"/>
        <v>685</v>
      </c>
    </row>
    <row r="687" spans="1:1">
      <c r="A687" s="197">
        <f t="shared" si="11"/>
        <v>686</v>
      </c>
    </row>
    <row r="688" spans="1:1">
      <c r="A688" s="197">
        <f t="shared" si="11"/>
        <v>687</v>
      </c>
    </row>
    <row r="689" spans="1:1">
      <c r="A689" s="197">
        <f t="shared" si="11"/>
        <v>688</v>
      </c>
    </row>
    <row r="690" spans="1:1">
      <c r="A690" s="197">
        <f t="shared" si="11"/>
        <v>689</v>
      </c>
    </row>
    <row r="691" spans="1:1">
      <c r="A691" s="198">
        <f t="shared" si="11"/>
        <v>690</v>
      </c>
    </row>
    <row r="692" spans="1:1">
      <c r="A692" s="197">
        <f t="shared" si="11"/>
        <v>691</v>
      </c>
    </row>
    <row r="693" spans="1:1">
      <c r="A693" s="197">
        <f t="shared" si="11"/>
        <v>692</v>
      </c>
    </row>
    <row r="694" spans="1:1">
      <c r="A694" s="197">
        <f t="shared" si="11"/>
        <v>693</v>
      </c>
    </row>
    <row r="695" spans="1:1">
      <c r="A695" s="197">
        <f t="shared" si="11"/>
        <v>694</v>
      </c>
    </row>
    <row r="696" spans="1:1">
      <c r="A696" s="198">
        <f t="shared" si="11"/>
        <v>695</v>
      </c>
    </row>
    <row r="697" spans="1:1">
      <c r="A697" s="197">
        <f t="shared" si="11"/>
        <v>696</v>
      </c>
    </row>
    <row r="698" spans="1:1">
      <c r="A698" s="197">
        <f t="shared" si="11"/>
        <v>697</v>
      </c>
    </row>
    <row r="699" spans="1:1">
      <c r="A699" s="197">
        <f t="shared" si="11"/>
        <v>698</v>
      </c>
    </row>
    <row r="700" spans="1:1">
      <c r="A700" s="197">
        <f t="shared" si="11"/>
        <v>699</v>
      </c>
    </row>
    <row r="701" spans="1:1">
      <c r="A701" s="198">
        <f t="shared" si="11"/>
        <v>700</v>
      </c>
    </row>
    <row r="702" spans="1:1">
      <c r="A702" s="197">
        <f t="shared" si="11"/>
        <v>701</v>
      </c>
    </row>
    <row r="703" spans="1:1">
      <c r="A703" s="197">
        <f t="shared" si="11"/>
        <v>702</v>
      </c>
    </row>
    <row r="704" spans="1:1">
      <c r="A704" s="197">
        <f t="shared" si="11"/>
        <v>703</v>
      </c>
    </row>
    <row r="705" spans="1:1">
      <c r="A705" s="197">
        <f t="shared" si="11"/>
        <v>704</v>
      </c>
    </row>
    <row r="706" spans="1:1">
      <c r="A706" s="198">
        <f t="shared" si="11"/>
        <v>705</v>
      </c>
    </row>
    <row r="707" spans="1:1">
      <c r="A707" s="197">
        <f t="shared" si="11"/>
        <v>706</v>
      </c>
    </row>
    <row r="708" spans="1:1">
      <c r="A708" s="197">
        <f t="shared" si="11"/>
        <v>707</v>
      </c>
    </row>
    <row r="709" spans="1:1">
      <c r="A709" s="197">
        <f t="shared" si="11"/>
        <v>708</v>
      </c>
    </row>
    <row r="710" spans="1:1">
      <c r="A710" s="197">
        <f t="shared" si="11"/>
        <v>709</v>
      </c>
    </row>
    <row r="711" spans="1:1">
      <c r="A711" s="198">
        <f t="shared" si="11"/>
        <v>710</v>
      </c>
    </row>
    <row r="712" spans="1:1">
      <c r="A712" s="197">
        <f t="shared" si="11"/>
        <v>711</v>
      </c>
    </row>
    <row r="713" spans="1:1">
      <c r="A713" s="197">
        <f t="shared" si="11"/>
        <v>712</v>
      </c>
    </row>
    <row r="714" spans="1:1">
      <c r="A714" s="197">
        <f t="shared" si="11"/>
        <v>713</v>
      </c>
    </row>
    <row r="715" spans="1:1">
      <c r="A715" s="197">
        <f t="shared" si="11"/>
        <v>714</v>
      </c>
    </row>
    <row r="716" spans="1:1">
      <c r="A716" s="198">
        <f t="shared" si="11"/>
        <v>715</v>
      </c>
    </row>
    <row r="717" spans="1:1">
      <c r="A717" s="197">
        <f t="shared" si="11"/>
        <v>716</v>
      </c>
    </row>
    <row r="718" spans="1:1">
      <c r="A718" s="197">
        <f t="shared" si="11"/>
        <v>717</v>
      </c>
    </row>
    <row r="719" spans="1:1">
      <c r="A719" s="197">
        <f t="shared" si="11"/>
        <v>718</v>
      </c>
    </row>
    <row r="720" spans="1:1">
      <c r="A720" s="197">
        <f t="shared" si="11"/>
        <v>719</v>
      </c>
    </row>
    <row r="721" spans="1:1">
      <c r="A721" s="198">
        <f t="shared" si="11"/>
        <v>720</v>
      </c>
    </row>
    <row r="722" spans="1:1">
      <c r="A722" s="197">
        <f t="shared" si="11"/>
        <v>721</v>
      </c>
    </row>
    <row r="723" spans="1:1">
      <c r="A723" s="197">
        <f t="shared" si="11"/>
        <v>722</v>
      </c>
    </row>
    <row r="724" spans="1:1">
      <c r="A724" s="197">
        <f t="shared" si="11"/>
        <v>723</v>
      </c>
    </row>
    <row r="725" spans="1:1">
      <c r="A725" s="197">
        <f t="shared" si="11"/>
        <v>724</v>
      </c>
    </row>
    <row r="726" spans="1:1">
      <c r="A726" s="198">
        <f t="shared" si="11"/>
        <v>725</v>
      </c>
    </row>
    <row r="727" spans="1:1">
      <c r="A727" s="197">
        <f t="shared" si="11"/>
        <v>726</v>
      </c>
    </row>
    <row r="728" spans="1:1">
      <c r="A728" s="197">
        <f t="shared" si="11"/>
        <v>727</v>
      </c>
    </row>
    <row r="729" spans="1:1">
      <c r="A729" s="197">
        <f t="shared" si="11"/>
        <v>728</v>
      </c>
    </row>
    <row r="730" spans="1:1">
      <c r="A730" s="197">
        <f t="shared" si="11"/>
        <v>729</v>
      </c>
    </row>
    <row r="731" spans="1:1">
      <c r="A731" s="198">
        <f t="shared" si="11"/>
        <v>730</v>
      </c>
    </row>
    <row r="732" spans="1:1">
      <c r="A732" s="197">
        <f t="shared" si="11"/>
        <v>731</v>
      </c>
    </row>
    <row r="733" spans="1:1">
      <c r="A733" s="197">
        <f t="shared" si="11"/>
        <v>732</v>
      </c>
    </row>
    <row r="734" spans="1:1">
      <c r="A734" s="197">
        <f t="shared" si="11"/>
        <v>733</v>
      </c>
    </row>
    <row r="735" spans="1:1">
      <c r="A735" s="197">
        <f t="shared" si="11"/>
        <v>734</v>
      </c>
    </row>
    <row r="736" spans="1:1">
      <c r="A736" s="198">
        <f t="shared" si="11"/>
        <v>735</v>
      </c>
    </row>
    <row r="737" spans="1:1">
      <c r="A737" s="197">
        <f t="shared" si="11"/>
        <v>736</v>
      </c>
    </row>
    <row r="738" spans="1:1">
      <c r="A738" s="197">
        <f t="shared" si="11"/>
        <v>737</v>
      </c>
    </row>
    <row r="739" spans="1:1">
      <c r="A739" s="197">
        <f t="shared" si="11"/>
        <v>738</v>
      </c>
    </row>
    <row r="740" spans="1:1">
      <c r="A740" s="197">
        <f t="shared" si="11"/>
        <v>739</v>
      </c>
    </row>
    <row r="741" spans="1:1">
      <c r="A741" s="198">
        <f t="shared" si="11"/>
        <v>740</v>
      </c>
    </row>
    <row r="742" spans="1:1">
      <c r="A742" s="197">
        <f t="shared" si="11"/>
        <v>741</v>
      </c>
    </row>
    <row r="743" spans="1:1">
      <c r="A743" s="197">
        <f t="shared" si="11"/>
        <v>742</v>
      </c>
    </row>
    <row r="744" spans="1:1">
      <c r="A744" s="197">
        <f t="shared" si="11"/>
        <v>743</v>
      </c>
    </row>
    <row r="745" spans="1:1">
      <c r="A745" s="197">
        <f t="shared" si="11"/>
        <v>744</v>
      </c>
    </row>
    <row r="746" spans="1:1">
      <c r="A746" s="198">
        <f t="shared" si="11"/>
        <v>745</v>
      </c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당첨번호</vt:lpstr>
      <vt:lpstr>VIEW</vt:lpstr>
      <vt:lpstr>1206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윤 도상</cp:lastModifiedBy>
  <dcterms:created xsi:type="dcterms:W3CDTF">2024-05-31T01:20:13Z</dcterms:created>
  <dcterms:modified xsi:type="dcterms:W3CDTF">2026-02-27T21:34:22Z</dcterms:modified>
</cp:coreProperties>
</file>