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syoon/workspace/DeepStock/resources/"/>
    </mc:Choice>
  </mc:AlternateContent>
  <xr:revisionPtr revIDLastSave="0" documentId="13_ncr:1_{27F1B573-1D79-BF4B-8DE4-810A6C12AB20}" xr6:coauthVersionLast="47" xr6:coauthVersionMax="47" xr10:uidLastSave="{00000000-0000-0000-0000-000000000000}"/>
  <bookViews>
    <workbookView xWindow="0" yWindow="2500" windowWidth="25540" windowHeight="19540" activeTab="2" xr2:uid="{0B673F19-8A0A-3E46-8398-71ABEAF39FEB}"/>
  </bookViews>
  <sheets>
    <sheet name="Long" sheetId="2" r:id="rId1"/>
    <sheet name="Short" sheetId="1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" i="3" l="1"/>
  <c r="I24" i="3" s="1"/>
  <c r="H23" i="3"/>
  <c r="I23" i="3" s="1"/>
  <c r="H22" i="3"/>
  <c r="I22" i="3" s="1"/>
  <c r="H21" i="3"/>
  <c r="I21" i="3" s="1"/>
  <c r="H20" i="3"/>
  <c r="I20" i="3" s="1"/>
  <c r="H19" i="3"/>
  <c r="I19" i="3" s="1"/>
  <c r="H18" i="3"/>
  <c r="D24" i="3"/>
  <c r="D23" i="3"/>
  <c r="D22" i="3"/>
  <c r="D21" i="3"/>
  <c r="D20" i="3"/>
  <c r="C24" i="3"/>
  <c r="C23" i="3"/>
  <c r="C22" i="3"/>
  <c r="C21" i="3"/>
  <c r="C20" i="3"/>
  <c r="C19" i="3"/>
  <c r="C18" i="3"/>
  <c r="K11" i="3"/>
  <c r="L11" i="3" s="1"/>
  <c r="F11" i="3"/>
  <c r="G11" i="3" s="1"/>
  <c r="B11" i="3"/>
  <c r="C11" i="3" s="1"/>
  <c r="K10" i="3"/>
  <c r="L10" i="3" s="1"/>
  <c r="F10" i="3"/>
  <c r="G10" i="3" s="1"/>
  <c r="B10" i="3"/>
  <c r="C10" i="3" s="1"/>
  <c r="K8" i="3"/>
  <c r="L8" i="3" s="1"/>
  <c r="K7" i="3"/>
  <c r="L7" i="3" s="1"/>
  <c r="K5" i="3"/>
  <c r="L5" i="3" s="1"/>
  <c r="K4" i="3"/>
  <c r="L4" i="3" s="1"/>
  <c r="F8" i="3"/>
  <c r="G8" i="3" s="1"/>
  <c r="F7" i="3"/>
  <c r="G7" i="3" s="1"/>
  <c r="F5" i="3"/>
  <c r="G5" i="3" s="1"/>
  <c r="F4" i="3"/>
  <c r="G4" i="3" s="1"/>
  <c r="B8" i="3"/>
  <c r="C8" i="3" s="1"/>
  <c r="B7" i="3"/>
  <c r="C7" i="3" s="1"/>
  <c r="B5" i="3"/>
  <c r="C5" i="3" s="1"/>
  <c r="B4" i="3"/>
  <c r="C4" i="3" s="1"/>
  <c r="G11" i="2"/>
  <c r="M27" i="2"/>
  <c r="N27" i="2" s="1"/>
  <c r="O27" i="2" s="1"/>
  <c r="M28" i="2"/>
  <c r="N28" i="2" s="1"/>
  <c r="O28" i="2" s="1"/>
  <c r="M29" i="2"/>
  <c r="N29" i="2" s="1"/>
  <c r="O29" i="2" s="1"/>
  <c r="M30" i="2"/>
  <c r="N30" i="2" s="1"/>
  <c r="O30" i="2" s="1"/>
  <c r="M26" i="2"/>
  <c r="N26" i="2" s="1"/>
  <c r="O26" i="2" s="1"/>
  <c r="M15" i="2"/>
  <c r="N15" i="2" s="1"/>
  <c r="O15" i="2" s="1"/>
  <c r="M14" i="2"/>
  <c r="N14" i="2" s="1"/>
  <c r="O14" i="2" s="1"/>
  <c r="M13" i="2"/>
  <c r="N13" i="2" s="1"/>
  <c r="O13" i="2" s="1"/>
  <c r="M12" i="2"/>
  <c r="N12" i="2" s="1"/>
  <c r="O12" i="2" s="1"/>
  <c r="M11" i="2"/>
  <c r="N11" i="2" s="1"/>
  <c r="O11" i="2" s="1"/>
  <c r="H11" i="2"/>
  <c r="I11" i="2"/>
  <c r="J11" i="2"/>
  <c r="K11" i="2"/>
  <c r="G12" i="2"/>
  <c r="H12" i="2"/>
  <c r="I12" i="2"/>
  <c r="J12" i="2"/>
  <c r="K12" i="2"/>
  <c r="G13" i="2"/>
  <c r="H13" i="2"/>
  <c r="I13" i="2"/>
  <c r="J13" i="2"/>
  <c r="K13" i="2"/>
  <c r="G14" i="2"/>
  <c r="H14" i="2"/>
  <c r="I14" i="2"/>
  <c r="J14" i="2"/>
  <c r="K14" i="2"/>
  <c r="G15" i="2"/>
  <c r="H15" i="2"/>
  <c r="I15" i="2"/>
  <c r="J15" i="2"/>
  <c r="K15" i="2"/>
  <c r="G16" i="2"/>
  <c r="H16" i="2"/>
  <c r="I16" i="2"/>
  <c r="J16" i="2"/>
  <c r="K16" i="2"/>
  <c r="G17" i="2"/>
  <c r="H17" i="2"/>
  <c r="I17" i="2"/>
  <c r="J17" i="2"/>
  <c r="K17" i="2"/>
  <c r="G18" i="2"/>
  <c r="H18" i="2"/>
  <c r="I18" i="2"/>
  <c r="J18" i="2"/>
  <c r="K18" i="2"/>
  <c r="G19" i="2"/>
  <c r="H19" i="2"/>
  <c r="I19" i="2"/>
  <c r="J19" i="2"/>
  <c r="K19" i="2"/>
  <c r="G20" i="2"/>
  <c r="H20" i="2"/>
  <c r="I20" i="2"/>
  <c r="J20" i="2"/>
  <c r="K20" i="2"/>
  <c r="G21" i="2"/>
  <c r="H21" i="2"/>
  <c r="I21" i="2"/>
  <c r="J21" i="2"/>
  <c r="K21" i="2"/>
  <c r="G22" i="2"/>
  <c r="H22" i="2"/>
  <c r="I22" i="2"/>
  <c r="J22" i="2"/>
  <c r="K22" i="2"/>
  <c r="G23" i="2"/>
  <c r="H23" i="2"/>
  <c r="I23" i="2"/>
  <c r="J23" i="2"/>
  <c r="K23" i="2"/>
  <c r="G24" i="2"/>
  <c r="H24" i="2"/>
  <c r="I24" i="2"/>
  <c r="J24" i="2"/>
  <c r="K24" i="2"/>
  <c r="G25" i="2"/>
  <c r="H25" i="2"/>
  <c r="I25" i="2"/>
  <c r="J25" i="2"/>
  <c r="K25" i="2"/>
  <c r="G26" i="2"/>
  <c r="H26" i="2"/>
  <c r="I26" i="2"/>
  <c r="J26" i="2"/>
  <c r="K26" i="2"/>
  <c r="G27" i="2"/>
  <c r="H27" i="2"/>
  <c r="I27" i="2"/>
  <c r="J27" i="2"/>
  <c r="K27" i="2"/>
  <c r="G28" i="2"/>
  <c r="H28" i="2"/>
  <c r="I28" i="2"/>
  <c r="J28" i="2"/>
  <c r="K28" i="2"/>
  <c r="G29" i="2"/>
  <c r="H29" i="2"/>
  <c r="I29" i="2"/>
  <c r="J29" i="2"/>
  <c r="K29" i="2"/>
  <c r="G30" i="2"/>
  <c r="H30" i="2"/>
  <c r="I30" i="2"/>
  <c r="J30" i="2"/>
  <c r="K30" i="2"/>
  <c r="G31" i="2"/>
  <c r="H31" i="2"/>
  <c r="I31" i="2"/>
  <c r="J31" i="2"/>
  <c r="K31" i="2"/>
  <c r="G32" i="2"/>
  <c r="H32" i="2"/>
  <c r="I32" i="2"/>
  <c r="J32" i="2"/>
  <c r="K32" i="2"/>
  <c r="G33" i="2"/>
  <c r="H33" i="2"/>
  <c r="I33" i="2"/>
  <c r="J33" i="2"/>
  <c r="K33" i="2"/>
  <c r="G34" i="2"/>
  <c r="H34" i="2"/>
  <c r="I34" i="2"/>
  <c r="J34" i="2"/>
  <c r="K34" i="2"/>
  <c r="G35" i="2"/>
  <c r="H35" i="2"/>
  <c r="I35" i="2"/>
  <c r="J35" i="2"/>
  <c r="K35" i="2"/>
  <c r="G36" i="2"/>
  <c r="H36" i="2"/>
  <c r="I36" i="2"/>
  <c r="J36" i="2"/>
  <c r="K36" i="2"/>
  <c r="G37" i="2"/>
  <c r="H37" i="2"/>
  <c r="I37" i="2"/>
  <c r="J37" i="2"/>
  <c r="K37" i="2"/>
  <c r="G38" i="2"/>
  <c r="H38" i="2"/>
  <c r="I38" i="2"/>
  <c r="J38" i="2"/>
  <c r="K38" i="2"/>
  <c r="G39" i="2"/>
  <c r="H39" i="2"/>
  <c r="I39" i="2"/>
  <c r="J39" i="2"/>
  <c r="K39" i="2"/>
  <c r="G40" i="2"/>
  <c r="H40" i="2"/>
  <c r="I40" i="2"/>
  <c r="J40" i="2"/>
  <c r="K40" i="2"/>
  <c r="G41" i="2"/>
  <c r="H41" i="2"/>
  <c r="I41" i="2"/>
  <c r="J41" i="2"/>
  <c r="K41" i="2"/>
  <c r="G42" i="2"/>
  <c r="H42" i="2"/>
  <c r="I42" i="2"/>
  <c r="J42" i="2"/>
  <c r="K42" i="2"/>
  <c r="G43" i="2"/>
  <c r="H43" i="2"/>
  <c r="I43" i="2"/>
  <c r="J43" i="2"/>
  <c r="K43" i="2"/>
  <c r="G44" i="2"/>
  <c r="H44" i="2"/>
  <c r="I44" i="2"/>
  <c r="J44" i="2"/>
  <c r="K44" i="2"/>
  <c r="G45" i="2"/>
  <c r="H45" i="2"/>
  <c r="I45" i="2"/>
  <c r="J45" i="2"/>
  <c r="K45" i="2"/>
  <c r="G46" i="2"/>
  <c r="H46" i="2"/>
  <c r="I46" i="2"/>
  <c r="J46" i="2"/>
  <c r="K46" i="2"/>
  <c r="G47" i="2"/>
  <c r="H47" i="2"/>
  <c r="I47" i="2"/>
  <c r="J47" i="2"/>
  <c r="K47" i="2"/>
  <c r="G48" i="2"/>
  <c r="H48" i="2"/>
  <c r="I48" i="2"/>
  <c r="J48" i="2"/>
  <c r="K48" i="2"/>
  <c r="G49" i="2"/>
  <c r="H49" i="2"/>
  <c r="I49" i="2"/>
  <c r="J49" i="2"/>
  <c r="K49" i="2"/>
  <c r="G50" i="2"/>
  <c r="H50" i="2"/>
  <c r="I50" i="2"/>
  <c r="J50" i="2"/>
  <c r="K50" i="2"/>
  <c r="G51" i="2"/>
  <c r="H51" i="2"/>
  <c r="I51" i="2"/>
  <c r="J51" i="2"/>
  <c r="K51" i="2"/>
  <c r="G52" i="2"/>
  <c r="H52" i="2"/>
  <c r="I52" i="2"/>
  <c r="J52" i="2"/>
  <c r="K52" i="2"/>
  <c r="G53" i="2"/>
  <c r="H53" i="2"/>
  <c r="I53" i="2"/>
  <c r="J53" i="2"/>
  <c r="K53" i="2"/>
  <c r="G54" i="2"/>
  <c r="H54" i="2"/>
  <c r="I54" i="2"/>
  <c r="J54" i="2"/>
  <c r="K54" i="2"/>
  <c r="G55" i="2"/>
  <c r="H55" i="2"/>
  <c r="I55" i="2"/>
  <c r="J55" i="2"/>
  <c r="K55" i="2"/>
  <c r="G56" i="2"/>
  <c r="H56" i="2"/>
  <c r="I56" i="2"/>
  <c r="J56" i="2"/>
  <c r="K56" i="2"/>
  <c r="G57" i="2"/>
  <c r="H57" i="2"/>
  <c r="I57" i="2"/>
  <c r="J57" i="2"/>
  <c r="K57" i="2"/>
  <c r="G58" i="2"/>
  <c r="H58" i="2"/>
  <c r="I58" i="2"/>
  <c r="J58" i="2"/>
  <c r="K58" i="2"/>
  <c r="G59" i="2"/>
  <c r="H59" i="2"/>
  <c r="I59" i="2"/>
  <c r="J59" i="2"/>
  <c r="K59" i="2"/>
  <c r="G60" i="2"/>
  <c r="H60" i="2"/>
  <c r="I60" i="2"/>
  <c r="J60" i="2"/>
  <c r="K60" i="2"/>
  <c r="G61" i="2"/>
  <c r="H61" i="2"/>
  <c r="I61" i="2"/>
  <c r="J61" i="2"/>
  <c r="K61" i="2"/>
  <c r="G62" i="2"/>
  <c r="H62" i="2"/>
  <c r="I62" i="2"/>
  <c r="J62" i="2"/>
  <c r="K62" i="2"/>
  <c r="G63" i="2"/>
  <c r="H63" i="2"/>
  <c r="I63" i="2"/>
  <c r="J63" i="2"/>
  <c r="K63" i="2"/>
  <c r="G64" i="2"/>
  <c r="H64" i="2"/>
  <c r="I64" i="2"/>
  <c r="J64" i="2"/>
  <c r="K64" i="2"/>
  <c r="G65" i="2"/>
  <c r="H65" i="2"/>
  <c r="I65" i="2"/>
  <c r="J65" i="2"/>
  <c r="K65" i="2"/>
  <c r="G66" i="2"/>
  <c r="H66" i="2"/>
  <c r="I66" i="2"/>
  <c r="J66" i="2"/>
  <c r="K66" i="2"/>
  <c r="G67" i="2"/>
  <c r="H67" i="2"/>
  <c r="I67" i="2"/>
  <c r="J67" i="2"/>
  <c r="K67" i="2"/>
  <c r="G68" i="2"/>
  <c r="H68" i="2"/>
  <c r="I68" i="2"/>
  <c r="J68" i="2"/>
  <c r="K68" i="2"/>
  <c r="G69" i="2"/>
  <c r="H69" i="2"/>
  <c r="I69" i="2"/>
  <c r="J69" i="2"/>
  <c r="K69" i="2"/>
  <c r="G70" i="2"/>
  <c r="H70" i="2"/>
  <c r="I70" i="2"/>
  <c r="J70" i="2"/>
  <c r="K70" i="2"/>
  <c r="G71" i="2"/>
  <c r="H71" i="2"/>
  <c r="I71" i="2"/>
  <c r="J71" i="2"/>
  <c r="K71" i="2"/>
  <c r="G72" i="2"/>
  <c r="H72" i="2"/>
  <c r="I72" i="2"/>
  <c r="J72" i="2"/>
  <c r="K72" i="2"/>
  <c r="G73" i="2"/>
  <c r="H73" i="2"/>
  <c r="I73" i="2"/>
  <c r="J73" i="2"/>
  <c r="K73" i="2"/>
  <c r="G74" i="2"/>
  <c r="H74" i="2"/>
  <c r="I74" i="2"/>
  <c r="J74" i="2"/>
  <c r="K74" i="2"/>
  <c r="G75" i="2"/>
  <c r="H75" i="2"/>
  <c r="I75" i="2"/>
  <c r="J75" i="2"/>
  <c r="K75" i="2"/>
  <c r="G76" i="2"/>
  <c r="H76" i="2"/>
  <c r="I76" i="2"/>
  <c r="J76" i="2"/>
  <c r="K76" i="2"/>
  <c r="G77" i="2"/>
  <c r="H77" i="2"/>
  <c r="I77" i="2"/>
  <c r="J77" i="2"/>
  <c r="K77" i="2"/>
  <c r="G78" i="2"/>
  <c r="H78" i="2"/>
  <c r="I78" i="2"/>
  <c r="J78" i="2"/>
  <c r="K78" i="2"/>
  <c r="G79" i="2"/>
  <c r="H79" i="2"/>
  <c r="I79" i="2"/>
  <c r="J79" i="2"/>
  <c r="K79" i="2"/>
  <c r="G80" i="2"/>
  <c r="H80" i="2"/>
  <c r="I80" i="2"/>
  <c r="J80" i="2"/>
  <c r="K80" i="2"/>
  <c r="G81" i="2"/>
  <c r="H81" i="2"/>
  <c r="I81" i="2"/>
  <c r="J81" i="2"/>
  <c r="K81" i="2"/>
  <c r="G82" i="2"/>
  <c r="H82" i="2"/>
  <c r="I82" i="2"/>
  <c r="J82" i="2"/>
  <c r="K82" i="2"/>
  <c r="G83" i="2"/>
  <c r="H83" i="2"/>
  <c r="I83" i="2"/>
  <c r="J83" i="2"/>
  <c r="K83" i="2"/>
  <c r="G84" i="2"/>
  <c r="H84" i="2"/>
  <c r="I84" i="2"/>
  <c r="J84" i="2"/>
  <c r="K84" i="2"/>
  <c r="G85" i="2"/>
  <c r="H85" i="2"/>
  <c r="I85" i="2"/>
  <c r="J85" i="2"/>
  <c r="K85" i="2"/>
  <c r="G86" i="2"/>
  <c r="H86" i="2"/>
  <c r="I86" i="2"/>
  <c r="J86" i="2"/>
  <c r="K86" i="2"/>
  <c r="G87" i="2"/>
  <c r="H87" i="2"/>
  <c r="I87" i="2"/>
  <c r="J87" i="2"/>
  <c r="K87" i="2"/>
  <c r="G88" i="2"/>
  <c r="H88" i="2"/>
  <c r="I88" i="2"/>
  <c r="J88" i="2"/>
  <c r="K88" i="2"/>
  <c r="G89" i="2"/>
  <c r="H89" i="2"/>
  <c r="I89" i="2"/>
  <c r="J89" i="2"/>
  <c r="K89" i="2"/>
  <c r="G90" i="2"/>
  <c r="H90" i="2"/>
  <c r="I90" i="2"/>
  <c r="J90" i="2"/>
  <c r="K90" i="2"/>
  <c r="G91" i="2"/>
  <c r="H91" i="2"/>
  <c r="I91" i="2"/>
  <c r="J91" i="2"/>
  <c r="K91" i="2"/>
  <c r="G92" i="2"/>
  <c r="H92" i="2"/>
  <c r="I92" i="2"/>
  <c r="J92" i="2"/>
  <c r="K92" i="2"/>
  <c r="G93" i="2"/>
  <c r="H93" i="2"/>
  <c r="I93" i="2"/>
  <c r="J93" i="2"/>
  <c r="K93" i="2"/>
  <c r="G94" i="2"/>
  <c r="H94" i="2"/>
  <c r="I94" i="2"/>
  <c r="J94" i="2"/>
  <c r="K94" i="2"/>
  <c r="G95" i="2"/>
  <c r="H95" i="2"/>
  <c r="I95" i="2"/>
  <c r="J95" i="2"/>
  <c r="K95" i="2"/>
  <c r="G96" i="2"/>
  <c r="H96" i="2"/>
  <c r="I96" i="2"/>
  <c r="J96" i="2"/>
  <c r="K96" i="2"/>
  <c r="G97" i="2"/>
  <c r="H97" i="2"/>
  <c r="I97" i="2"/>
  <c r="J97" i="2"/>
  <c r="K97" i="2"/>
  <c r="G98" i="2"/>
  <c r="H98" i="2"/>
  <c r="I98" i="2"/>
  <c r="J98" i="2"/>
  <c r="K98" i="2"/>
  <c r="G99" i="2"/>
  <c r="H99" i="2"/>
  <c r="I99" i="2"/>
  <c r="J99" i="2"/>
  <c r="K99" i="2"/>
  <c r="G100" i="2"/>
  <c r="H100" i="2"/>
  <c r="I100" i="2"/>
  <c r="J100" i="2"/>
  <c r="K100" i="2"/>
  <c r="G101" i="2"/>
  <c r="H101" i="2"/>
  <c r="I101" i="2"/>
  <c r="J101" i="2"/>
  <c r="K101" i="2"/>
  <c r="G102" i="2"/>
  <c r="H102" i="2"/>
  <c r="I102" i="2"/>
  <c r="J102" i="2"/>
  <c r="K102" i="2"/>
  <c r="G103" i="2"/>
  <c r="H103" i="2"/>
  <c r="I103" i="2"/>
  <c r="J103" i="2"/>
  <c r="K103" i="2"/>
  <c r="G104" i="2"/>
  <c r="H104" i="2"/>
  <c r="I104" i="2"/>
  <c r="J104" i="2"/>
  <c r="K104" i="2"/>
  <c r="G105" i="2"/>
  <c r="H105" i="2"/>
  <c r="I105" i="2"/>
  <c r="J105" i="2"/>
  <c r="K105" i="2"/>
  <c r="G106" i="2"/>
  <c r="H106" i="2"/>
  <c r="I106" i="2"/>
  <c r="J106" i="2"/>
  <c r="K106" i="2"/>
  <c r="G107" i="2"/>
  <c r="H107" i="2"/>
  <c r="I107" i="2"/>
  <c r="J107" i="2"/>
  <c r="K107" i="2"/>
  <c r="G108" i="2"/>
  <c r="H108" i="2"/>
  <c r="I108" i="2"/>
  <c r="J108" i="2"/>
  <c r="K108" i="2"/>
  <c r="G109" i="2"/>
  <c r="H109" i="2"/>
  <c r="I109" i="2"/>
  <c r="J109" i="2"/>
  <c r="K109" i="2"/>
  <c r="G110" i="2"/>
  <c r="H110" i="2"/>
  <c r="I110" i="2"/>
  <c r="J110" i="2"/>
  <c r="K110" i="2"/>
  <c r="G111" i="2"/>
  <c r="H111" i="2"/>
  <c r="I111" i="2"/>
  <c r="J111" i="2"/>
  <c r="K111" i="2"/>
  <c r="G112" i="2"/>
  <c r="H112" i="2"/>
  <c r="I112" i="2"/>
  <c r="J112" i="2"/>
  <c r="K112" i="2"/>
  <c r="G113" i="2"/>
  <c r="H113" i="2"/>
  <c r="I113" i="2"/>
  <c r="J113" i="2"/>
  <c r="K113" i="2"/>
  <c r="G114" i="2"/>
  <c r="H114" i="2"/>
  <c r="I114" i="2"/>
  <c r="J114" i="2"/>
  <c r="K114" i="2"/>
  <c r="G115" i="2"/>
  <c r="H115" i="2"/>
  <c r="I115" i="2"/>
  <c r="J115" i="2"/>
  <c r="K115" i="2"/>
  <c r="G116" i="2"/>
  <c r="H116" i="2"/>
  <c r="I116" i="2"/>
  <c r="J116" i="2"/>
  <c r="K116" i="2"/>
  <c r="G117" i="2"/>
  <c r="H117" i="2"/>
  <c r="I117" i="2"/>
  <c r="J117" i="2"/>
  <c r="K117" i="2"/>
  <c r="G118" i="2"/>
  <c r="H118" i="2"/>
  <c r="I118" i="2"/>
  <c r="J118" i="2"/>
  <c r="K118" i="2"/>
  <c r="G119" i="2"/>
  <c r="H119" i="2"/>
  <c r="I119" i="2"/>
  <c r="J119" i="2"/>
  <c r="K119" i="2"/>
  <c r="G120" i="2"/>
  <c r="H120" i="2"/>
  <c r="I120" i="2"/>
  <c r="J120" i="2"/>
  <c r="K120" i="2"/>
  <c r="G121" i="2"/>
  <c r="H121" i="2"/>
  <c r="I121" i="2"/>
  <c r="J121" i="2"/>
  <c r="K121" i="2"/>
  <c r="G122" i="2"/>
  <c r="H122" i="2"/>
  <c r="I122" i="2"/>
  <c r="J122" i="2"/>
  <c r="K122" i="2"/>
  <c r="G123" i="2"/>
  <c r="H123" i="2"/>
  <c r="I123" i="2"/>
  <c r="J123" i="2"/>
  <c r="K123" i="2"/>
  <c r="G124" i="2"/>
  <c r="H124" i="2"/>
  <c r="I124" i="2"/>
  <c r="J124" i="2"/>
  <c r="K124" i="2"/>
  <c r="G125" i="2"/>
  <c r="H125" i="2"/>
  <c r="I125" i="2"/>
  <c r="J125" i="2"/>
  <c r="K125" i="2"/>
  <c r="G126" i="2"/>
  <c r="H126" i="2"/>
  <c r="I126" i="2"/>
  <c r="J126" i="2"/>
  <c r="K126" i="2"/>
  <c r="G127" i="2"/>
  <c r="H127" i="2"/>
  <c r="I127" i="2"/>
  <c r="J127" i="2"/>
  <c r="K127" i="2"/>
  <c r="G128" i="2"/>
  <c r="H128" i="2"/>
  <c r="I128" i="2"/>
  <c r="J128" i="2"/>
  <c r="K128" i="2"/>
  <c r="G129" i="2"/>
  <c r="H129" i="2"/>
  <c r="I129" i="2"/>
  <c r="J129" i="2"/>
  <c r="K129" i="2"/>
  <c r="G130" i="2"/>
  <c r="H130" i="2"/>
  <c r="I130" i="2"/>
  <c r="J130" i="2"/>
  <c r="K130" i="2"/>
  <c r="G131" i="2"/>
  <c r="H131" i="2"/>
  <c r="I131" i="2"/>
  <c r="J131" i="2"/>
  <c r="K131" i="2"/>
  <c r="G132" i="2"/>
  <c r="H132" i="2"/>
  <c r="I132" i="2"/>
  <c r="J132" i="2"/>
  <c r="K132" i="2"/>
  <c r="G133" i="2"/>
  <c r="H133" i="2"/>
  <c r="I133" i="2"/>
  <c r="J133" i="2"/>
  <c r="K133" i="2"/>
  <c r="G134" i="2"/>
  <c r="H134" i="2"/>
  <c r="I134" i="2"/>
  <c r="J134" i="2"/>
  <c r="K134" i="2"/>
  <c r="G135" i="2"/>
  <c r="H135" i="2"/>
  <c r="I135" i="2"/>
  <c r="J135" i="2"/>
  <c r="K135" i="2"/>
  <c r="I6" i="2"/>
  <c r="E2" i="2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59" i="1"/>
  <c r="I60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19" i="1"/>
  <c r="G18" i="1"/>
  <c r="G17" i="1"/>
  <c r="G16" i="1"/>
  <c r="G15" i="1"/>
  <c r="G14" i="1"/>
  <c r="G10" i="1"/>
  <c r="G25" i="1"/>
  <c r="G24" i="1"/>
  <c r="G23" i="1"/>
  <c r="G22" i="1"/>
  <c r="G21" i="1"/>
  <c r="G20" i="1"/>
  <c r="G13" i="1"/>
  <c r="G11" i="1"/>
  <c r="G12" i="1"/>
  <c r="D19" i="3" l="1"/>
  <c r="H4" i="3"/>
  <c r="M4" i="3" s="1"/>
  <c r="H10" i="3"/>
  <c r="M10" i="3" s="1"/>
  <c r="H11" i="3"/>
  <c r="M11" i="3" s="1"/>
  <c r="H8" i="3"/>
  <c r="M8" i="3" s="1"/>
  <c r="H7" i="3"/>
  <c r="H5" i="3"/>
  <c r="M5" i="3" s="1"/>
  <c r="M7" i="3"/>
</calcChain>
</file>

<file path=xl/sharedStrings.xml><?xml version="1.0" encoding="utf-8"?>
<sst xmlns="http://schemas.openxmlformats.org/spreadsheetml/2006/main" count="34" uniqueCount="17">
  <si>
    <t>month</t>
    <phoneticPr fontId="3" type="noConversion"/>
  </si>
  <si>
    <t>week</t>
    <phoneticPr fontId="3" type="noConversion"/>
  </si>
  <si>
    <t>day</t>
    <phoneticPr fontId="3" type="noConversion"/>
  </si>
  <si>
    <t>valid_type</t>
    <phoneticPr fontId="3" type="noConversion"/>
  </si>
  <si>
    <t>price</t>
    <phoneticPr fontId="3" type="noConversion"/>
  </si>
  <si>
    <t>kospi</t>
    <phoneticPr fontId="3" type="noConversion"/>
  </si>
  <si>
    <t>stock</t>
    <phoneticPr fontId="3" type="noConversion"/>
  </si>
  <si>
    <t>max_price_1</t>
    <phoneticPr fontId="3" type="noConversion"/>
  </si>
  <si>
    <t>max_price_2</t>
    <phoneticPr fontId="3" type="noConversion"/>
  </si>
  <si>
    <t>max_price_3</t>
    <phoneticPr fontId="3" type="noConversion"/>
  </si>
  <si>
    <t>max_price_4</t>
    <phoneticPr fontId="3" type="noConversion"/>
  </si>
  <si>
    <t>max_price_5</t>
    <phoneticPr fontId="3" type="noConversion"/>
  </si>
  <si>
    <t>base_price</t>
    <phoneticPr fontId="3" type="noConversion"/>
  </si>
  <si>
    <t>log_base</t>
    <phoneticPr fontId="3" type="noConversion"/>
  </si>
  <si>
    <t>param_sum</t>
    <phoneticPr fontId="3" type="noConversion"/>
  </si>
  <si>
    <t>weight</t>
    <phoneticPr fontId="3" type="noConversion"/>
  </si>
  <si>
    <t>sum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</si>
</sst>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76" formatCode="_(* #,##0.0_);_(* \(#,##0.0\);_(* &quot;-&quot;_);_(@_)"/>
    <numFmt numFmtId="177" formatCode="_(* #,##0.00_);_(* \(#,##0.00\);_(* &quot;-&quot;_);_(@_)"/>
    <numFmt numFmtId="179" formatCode="0_ "/>
    <numFmt numFmtId="181" formatCode="0.00_ "/>
  </numFmts>
  <fonts count="6"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name val="맑은 고딕"/>
      <family val="2"/>
      <charset val="129"/>
      <scheme val="minor"/>
    </font>
    <font>
      <sz val="12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41" fontId="0" fillId="0" borderId="0" xfId="1" applyFont="1" applyBorder="1">
      <alignment vertical="center"/>
    </xf>
    <xf numFmtId="41" fontId="0" fillId="0" borderId="1" xfId="1" applyFont="1" applyBorder="1">
      <alignment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41" fontId="2" fillId="0" borderId="1" xfId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0" xfId="1" applyFont="1">
      <alignment vertical="center"/>
    </xf>
    <xf numFmtId="177" fontId="0" fillId="0" borderId="0" xfId="1" applyNumberFormat="1" applyFont="1">
      <alignment vertical="center"/>
    </xf>
    <xf numFmtId="41" fontId="2" fillId="2" borderId="1" xfId="1" applyFont="1" applyFill="1" applyBorder="1">
      <alignment vertical="center"/>
    </xf>
    <xf numFmtId="177" fontId="0" fillId="0" borderId="1" xfId="1" applyNumberFormat="1" applyFont="1" applyBorder="1">
      <alignment vertical="center"/>
    </xf>
    <xf numFmtId="176" fontId="0" fillId="0" borderId="1" xfId="1" applyNumberFormat="1" applyFont="1" applyBorder="1">
      <alignment vertical="center"/>
    </xf>
    <xf numFmtId="177" fontId="0" fillId="0" borderId="1" xfId="0" applyNumberFormat="1" applyBorder="1">
      <alignment vertical="center"/>
    </xf>
    <xf numFmtId="41" fontId="0" fillId="3" borderId="1" xfId="1" applyFont="1" applyFill="1" applyBorder="1">
      <alignment vertical="center"/>
    </xf>
    <xf numFmtId="41" fontId="1" fillId="3" borderId="1" xfId="1" applyFont="1" applyFill="1" applyBorder="1">
      <alignment vertical="center"/>
    </xf>
    <xf numFmtId="43" fontId="0" fillId="0" borderId="0" xfId="0" applyNumberFormat="1">
      <alignment vertical="center"/>
    </xf>
    <xf numFmtId="41" fontId="1" fillId="0" borderId="1" xfId="1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2" fillId="2" borderId="1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9" fontId="0" fillId="0" borderId="0" xfId="0" applyNumberFormat="1">
      <alignment vertical="center"/>
    </xf>
    <xf numFmtId="179" fontId="0" fillId="0" borderId="0" xfId="1" applyNumberFormat="1" applyFont="1">
      <alignment vertical="center"/>
    </xf>
    <xf numFmtId="181" fontId="0" fillId="0" borderId="0" xfId="0" applyNumberFormat="1">
      <alignment vertical="center"/>
    </xf>
    <xf numFmtId="181" fontId="0" fillId="0" borderId="0" xfId="1" applyNumberFormat="1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24C1-41B9-FE44-8DDE-EB9ACBC7BA17}">
  <dimension ref="A1:CQ135"/>
  <sheetViews>
    <sheetView workbookViewId="0">
      <selection activeCell="B4" sqref="B4"/>
    </sheetView>
  </sheetViews>
  <sheetFormatPr baseColWidth="10" defaultRowHeight="18"/>
  <cols>
    <col min="1" max="1" width="10.5703125" bestFit="1" customWidth="1"/>
    <col min="2" max="2" width="8.28515625" bestFit="1" customWidth="1"/>
    <col min="3" max="3" width="7.140625" bestFit="1" customWidth="1"/>
    <col min="4" max="4" width="10.140625" bestFit="1" customWidth="1"/>
    <col min="5" max="5" width="9.7109375" bestFit="1" customWidth="1"/>
    <col min="6" max="6" width="7.140625" bestFit="1" customWidth="1"/>
    <col min="7" max="8" width="11.7109375" bestFit="1" customWidth="1"/>
    <col min="9" max="10" width="11.7109375" customWidth="1"/>
    <col min="11" max="11" width="11.7109375" bestFit="1" customWidth="1"/>
    <col min="12" max="12" width="8" bestFit="1" customWidth="1"/>
    <col min="13" max="13" width="8.28515625" bestFit="1" customWidth="1"/>
    <col min="14" max="15" width="10.7109375" bestFit="1" customWidth="1"/>
    <col min="16" max="16" width="9.28515625" bestFit="1" customWidth="1"/>
    <col min="17" max="17" width="8.28515625" bestFit="1" customWidth="1"/>
    <col min="18" max="19" width="7.140625" bestFit="1" customWidth="1"/>
    <col min="20" max="21" width="8" bestFit="1" customWidth="1"/>
    <col min="22" max="23" width="7.140625" bestFit="1" customWidth="1"/>
    <col min="24" max="25" width="8" bestFit="1" customWidth="1"/>
    <col min="26" max="27" width="7.140625" bestFit="1" customWidth="1"/>
    <col min="28" max="29" width="8" bestFit="1" customWidth="1"/>
    <col min="30" max="31" width="7.140625" bestFit="1" customWidth="1"/>
    <col min="32" max="33" width="8" bestFit="1" customWidth="1"/>
    <col min="34" max="35" width="7.140625" bestFit="1" customWidth="1"/>
    <col min="36" max="37" width="8" bestFit="1" customWidth="1"/>
    <col min="38" max="39" width="7.140625" bestFit="1" customWidth="1"/>
    <col min="40" max="41" width="8" bestFit="1" customWidth="1"/>
    <col min="42" max="43" width="7.140625" bestFit="1" customWidth="1"/>
    <col min="44" max="45" width="8" bestFit="1" customWidth="1"/>
    <col min="46" max="47" width="7.140625" bestFit="1" customWidth="1"/>
    <col min="48" max="49" width="8" bestFit="1" customWidth="1"/>
    <col min="50" max="51" width="7.140625" bestFit="1" customWidth="1"/>
    <col min="52" max="53" width="8" bestFit="1" customWidth="1"/>
    <col min="54" max="55" width="7.140625" bestFit="1" customWidth="1"/>
    <col min="56" max="57" width="8" bestFit="1" customWidth="1"/>
    <col min="58" max="59" width="7.140625" bestFit="1" customWidth="1"/>
    <col min="60" max="61" width="8" bestFit="1" customWidth="1"/>
    <col min="62" max="63" width="7.140625" bestFit="1" customWidth="1"/>
    <col min="64" max="65" width="8" bestFit="1" customWidth="1"/>
    <col min="66" max="67" width="7.140625" bestFit="1" customWidth="1"/>
    <col min="68" max="69" width="8" bestFit="1" customWidth="1"/>
    <col min="70" max="71" width="7.140625" bestFit="1" customWidth="1"/>
    <col min="72" max="73" width="8" bestFit="1" customWidth="1"/>
    <col min="74" max="75" width="7.140625" bestFit="1" customWidth="1"/>
    <col min="76" max="77" width="8" bestFit="1" customWidth="1"/>
    <col min="78" max="79" width="7.140625" bestFit="1" customWidth="1"/>
    <col min="80" max="81" width="8" bestFit="1" customWidth="1"/>
    <col min="82" max="83" width="7.140625" bestFit="1" customWidth="1"/>
    <col min="84" max="85" width="8" bestFit="1" customWidth="1"/>
    <col min="86" max="87" width="7.140625" bestFit="1" customWidth="1"/>
    <col min="88" max="89" width="8" bestFit="1" customWidth="1"/>
    <col min="90" max="91" width="7.140625" bestFit="1" customWidth="1"/>
    <col min="92" max="93" width="8" bestFit="1" customWidth="1"/>
    <col min="94" max="95" width="7.140625" bestFit="1" customWidth="1"/>
  </cols>
  <sheetData>
    <row r="1" spans="1:95">
      <c r="A1" s="1" t="s">
        <v>12</v>
      </c>
      <c r="B1" s="1" t="s">
        <v>4</v>
      </c>
      <c r="C1" s="2"/>
      <c r="D1" s="11" t="s">
        <v>13</v>
      </c>
      <c r="E1" s="12">
        <v>1.2</v>
      </c>
      <c r="F1" s="2"/>
      <c r="G1" s="27" t="s">
        <v>15</v>
      </c>
      <c r="H1" s="13">
        <v>10</v>
      </c>
      <c r="I1" s="12">
        <v>0.5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</row>
    <row r="2" spans="1:95">
      <c r="A2" s="3">
        <v>1</v>
      </c>
      <c r="B2" s="3">
        <v>70000</v>
      </c>
      <c r="C2" s="2"/>
      <c r="D2" s="11" t="s">
        <v>14</v>
      </c>
      <c r="E2" s="12">
        <f>SUM(A9:F9)</f>
        <v>1</v>
      </c>
      <c r="F2" s="2"/>
      <c r="G2" s="27"/>
      <c r="H2" s="13">
        <v>7.5</v>
      </c>
      <c r="I2" s="12">
        <v>0.3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95">
      <c r="A3" s="3">
        <v>2</v>
      </c>
      <c r="B3" s="18">
        <v>40000</v>
      </c>
      <c r="C3" s="2"/>
      <c r="F3" s="2"/>
      <c r="G3" s="27"/>
      <c r="H3" s="13">
        <v>5</v>
      </c>
      <c r="I3" s="12">
        <v>0.14000000000000001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95">
      <c r="A4" s="3">
        <v>3</v>
      </c>
      <c r="B4" s="6">
        <v>10000</v>
      </c>
      <c r="C4" s="2"/>
      <c r="F4" s="2"/>
      <c r="G4" s="27"/>
      <c r="H4" s="13">
        <v>2.5</v>
      </c>
      <c r="I4" s="12">
        <v>0.05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</row>
    <row r="5" spans="1:95">
      <c r="A5" s="3">
        <v>4</v>
      </c>
      <c r="B5" s="3">
        <v>5000</v>
      </c>
      <c r="C5" s="2"/>
      <c r="F5" s="2"/>
      <c r="G5" s="27"/>
      <c r="H5" s="13">
        <v>1</v>
      </c>
      <c r="I5" s="12">
        <v>0.01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</row>
    <row r="6" spans="1:95">
      <c r="A6" s="3">
        <v>5</v>
      </c>
      <c r="B6" s="3">
        <v>1000</v>
      </c>
      <c r="E6" s="9"/>
      <c r="G6" s="27"/>
      <c r="H6" s="8" t="s">
        <v>16</v>
      </c>
      <c r="I6" s="14">
        <f>SUM(I1:I5)</f>
        <v>1</v>
      </c>
    </row>
    <row r="7" spans="1:95">
      <c r="B7" s="10"/>
    </row>
    <row r="8" spans="1:95">
      <c r="A8" s="23" t="s">
        <v>5</v>
      </c>
      <c r="B8" s="23"/>
      <c r="C8" s="23"/>
      <c r="D8" s="23" t="s">
        <v>6</v>
      </c>
      <c r="E8" s="23"/>
      <c r="F8" s="23"/>
      <c r="G8" s="22" t="s">
        <v>7</v>
      </c>
      <c r="H8" s="22" t="s">
        <v>8</v>
      </c>
      <c r="I8" s="22" t="s">
        <v>9</v>
      </c>
      <c r="J8" s="22" t="s">
        <v>10</v>
      </c>
      <c r="K8" s="22" t="s">
        <v>11</v>
      </c>
    </row>
    <row r="9" spans="1:95">
      <c r="A9" s="5">
        <v>0.3</v>
      </c>
      <c r="B9" s="5">
        <v>0.2</v>
      </c>
      <c r="C9" s="5">
        <v>0.05</v>
      </c>
      <c r="D9" s="5">
        <v>0.25</v>
      </c>
      <c r="E9" s="5">
        <v>0.18</v>
      </c>
      <c r="F9" s="5">
        <v>0.02</v>
      </c>
      <c r="G9" s="22"/>
      <c r="H9" s="22"/>
      <c r="I9" s="22"/>
      <c r="J9" s="22"/>
      <c r="K9" s="22"/>
    </row>
    <row r="10" spans="1:95">
      <c r="A10" s="5" t="s">
        <v>0</v>
      </c>
      <c r="B10" s="5" t="s">
        <v>1</v>
      </c>
      <c r="C10" s="5" t="s">
        <v>2</v>
      </c>
      <c r="D10" s="5" t="s">
        <v>0</v>
      </c>
      <c r="E10" s="5" t="s">
        <v>1</v>
      </c>
      <c r="F10" s="5" t="s">
        <v>2</v>
      </c>
      <c r="G10" s="22"/>
      <c r="H10" s="22"/>
      <c r="I10" s="22"/>
      <c r="J10" s="22"/>
      <c r="K10" s="22"/>
    </row>
    <row r="11" spans="1:95">
      <c r="A11" s="24">
        <v>1000</v>
      </c>
      <c r="B11" s="19">
        <v>100</v>
      </c>
      <c r="C11" s="7">
        <v>10</v>
      </c>
      <c r="D11" s="24">
        <v>1000</v>
      </c>
      <c r="E11" s="19">
        <v>100</v>
      </c>
      <c r="F11" s="7">
        <v>10</v>
      </c>
      <c r="G11" s="15">
        <f>LOG($I$1*$A$9*$A$11+$I$1*$B$9*$B$11+$I$1*$C$9*C11+$I$1*$D$9*$D$11+$I$1*$E$9*$E$11+$I$1*$F$9*F11, $E$1) * $B$2</f>
        <v>2182593.6245866544</v>
      </c>
      <c r="H11" s="15">
        <f>LOG($I$1*$A$9*$A$11+$I$1*$B$9*$B$11+$I$1*$C$9*C11+$I$1*$D$9*$D$11+$I$1*$E$9*$E$11+$I$1*$F$9*F11, $E$1) * $B$3</f>
        <v>1247196.3569066597</v>
      </c>
      <c r="I11" s="15">
        <f>LOG($I$1*$A$9*$A$11+$I$1*$B$9*$B$11+$I$1*$C$9*C11+$I$1*$D$9*$D$11+$I$1*$E$9*$E$11+$I$1*$F$9*F11, $E$1) * $B$4</f>
        <v>311799.08922666492</v>
      </c>
      <c r="J11" s="15">
        <f>LOG($I$1*$A$9*$A$11+$I$1*$B$9*$B$11+$I$1*$C$9*C11+$I$1*$D$9*$D$11+$I$1*$E$9*$E$11+$I$1*$F$9*F11, $E$1) * $B$5</f>
        <v>155899.54461333246</v>
      </c>
      <c r="K11" s="15">
        <f>LOG($I$1*$A$9*$A$11+$I$1*$B$9*$B$11+$I$1*$C$9*C11+$I$1*$D$9*$D$11+$I$1*$E$9*$E$11+$I$1*$F$9*F11, $E$1) * $B$6</f>
        <v>31179.908922666491</v>
      </c>
      <c r="M11" s="17">
        <f>$I$1*$A$9*$A$11+$I$1*$B$9*$B$11+$I$1*$C$9*C11+$I$1*$D$9*$D$11+$I$1*$E$9*$E$11+$I$1*$F$9*F11</f>
        <v>294.35000000000002</v>
      </c>
      <c r="N11" s="10">
        <f>LOG(M11, $E$1)</f>
        <v>31.179908922666492</v>
      </c>
      <c r="O11" s="9">
        <f>N11*$B$2</f>
        <v>2182593.6245866544</v>
      </c>
    </row>
    <row r="12" spans="1:95">
      <c r="A12" s="25"/>
      <c r="B12" s="20"/>
      <c r="C12" s="7">
        <v>7.5</v>
      </c>
      <c r="D12" s="25"/>
      <c r="E12" s="20"/>
      <c r="F12" s="7">
        <v>7.5</v>
      </c>
      <c r="G12" s="15">
        <f>LOG($I$2*$A$9*$A$11+$I$2*$B$9*$B$11+$I$2*$C$9*C12+$I$2*$D$9*$D$11+$I$2*$E$9*$E$11+$I$2*$F$9*F12, $E$1) * $B$2</f>
        <v>1986354.595327304</v>
      </c>
      <c r="H12" s="15">
        <f>LOG($I$2*$A$9*$A$11+$I$2*$B$9*$B$11+$I$2*$C$9*C12+$I$2*$D$9*$D$11+$I$2*$E$9*$E$11+$I$2*$F$9*F12, $E$1) * $B$3</f>
        <v>1135059.7687584595</v>
      </c>
      <c r="I12" s="15">
        <f>LOG($I$2*$A$9*$A$11+$I$2*$B$9*$B$11+$I$2*$C$9*C12+$I$2*$D$9*$D$11+$I$2*$E$9*$E$11+$I$2*$F$9*F12, $E$1) * $B$4</f>
        <v>283764.94218961487</v>
      </c>
      <c r="J12" s="15">
        <f>LOG($I$2*$A$9*$A$11+$I$2*$B$9*$B$11+$I$2*$C$9*C12+$I$2*$D$9*$D$11+$I$2*$E$9*$E$11+$I$2*$F$9*F12, $E$1) * $B$5</f>
        <v>141882.47109480744</v>
      </c>
      <c r="K12" s="15">
        <f>LOG($I$2*$A$9*$A$11+$I$2*$B$9*$B$11+$I$2*$C$9*C12+$I$2*$D$9*$D$11+$I$2*$E$9*$E$11+$I$2*$F$9*F12, $E$1) * $B$6</f>
        <v>28376.494218961485</v>
      </c>
      <c r="M12" s="17">
        <f>$I$2*$A$9*$A$11+$I$2*$B$9*$B$11+$I$2*$C$9*C12+$I$2*$D$9*$D$11+$I$2*$E$9*$E$11+$I$2*$F$9*F12</f>
        <v>176.5575</v>
      </c>
      <c r="N12" s="10">
        <f t="shared" ref="N12:N15" si="0">LOG(M12, $E$1)</f>
        <v>28.376494218961486</v>
      </c>
      <c r="O12" s="9">
        <f t="shared" ref="O12:O15" si="1">N12*$B$2</f>
        <v>1986354.595327304</v>
      </c>
    </row>
    <row r="13" spans="1:95">
      <c r="A13" s="25"/>
      <c r="B13" s="20"/>
      <c r="C13" s="7">
        <v>5</v>
      </c>
      <c r="D13" s="25"/>
      <c r="E13" s="20"/>
      <c r="F13" s="7">
        <v>5</v>
      </c>
      <c r="G13" s="15">
        <f>LOG($I$3*$A$9*$A$11+$I$3*$B$9*$B$11+$I$3*$C$9*C13+$I$3*$D$9*$D$11+$I$3*$E$9*$E$11+$I$3*$F$9*F13, $E$1) * $B$2</f>
        <v>1693626.6128231965</v>
      </c>
      <c r="H13" s="15">
        <f>LOG($I$3*$A$9*$A$11+$I$3*$B$9*$B$11+$I$3*$C$9*C13+$I$3*$D$9*$D$11+$I$3*$E$9*$E$11+$I$3*$F$9*F13, $E$1) * $B$3</f>
        <v>967786.63589896937</v>
      </c>
      <c r="I13" s="15">
        <f>LOG($I$3*$A$9*$A$11+$I$3*$B$9*$B$11+$I$3*$C$9*C13+$I$3*$D$9*$D$11+$I$3*$E$9*$E$11+$I$3*$F$9*F13, $E$1) * $B$4</f>
        <v>241946.65897474234</v>
      </c>
      <c r="J13" s="15">
        <f>LOG($I$3*$A$9*$A$11+$I$3*$B$9*$B$11+$I$3*$C$9*C13+$I$3*$D$9*$D$11+$I$3*$E$9*$E$11+$I$3*$F$9*F13, $E$1) * $B$5</f>
        <v>120973.32948737117</v>
      </c>
      <c r="K13" s="15">
        <f>LOG($I$3*$A$9*$A$11+$I$3*$B$9*$B$11+$I$3*$C$9*C13+$I$3*$D$9*$D$11+$I$3*$E$9*$E$11+$I$3*$F$9*F13, $E$1) * $B$6</f>
        <v>24194.665897474235</v>
      </c>
      <c r="M13" s="17">
        <f>$I$3*$A$9*$A$11+$I$3*$B$9*$B$11+$I$3*$C$9*C13+$I$3*$D$9*$D$11+$I$3*$E$9*$E$11+$I$3*$F$9*F13</f>
        <v>82.368999999999986</v>
      </c>
      <c r="N13" s="10">
        <f t="shared" si="0"/>
        <v>24.194665897474234</v>
      </c>
      <c r="O13" s="9">
        <f t="shared" si="1"/>
        <v>1693626.6128231965</v>
      </c>
    </row>
    <row r="14" spans="1:95">
      <c r="A14" s="25"/>
      <c r="B14" s="20"/>
      <c r="C14" s="7">
        <v>2.5</v>
      </c>
      <c r="D14" s="25"/>
      <c r="E14" s="20"/>
      <c r="F14" s="7">
        <v>2.5</v>
      </c>
      <c r="G14" s="15">
        <f>LOG($I$4*$A$9*$A$11+$I$4*$B$9*$B$11+$I$4*$C$9*C14+$I$4*$D$9*$D$11+$I$4*$E$9*$E$11+$I$4*$F$9*F14, $E$1) * $B$2</f>
        <v>1298203.3589443471</v>
      </c>
      <c r="H14" s="15">
        <f>LOG($I$4*$A$9*$A$11+$I$4*$B$9*$B$11+$I$4*$C$9*C14+$I$4*$D$9*$D$11+$I$4*$E$9*$E$11+$I$4*$F$9*F14, $E$1) * $B$3</f>
        <v>741830.49082534132</v>
      </c>
      <c r="I14" s="15">
        <f>LOG($I$4*$A$9*$A$11+$I$4*$B$9*$B$11+$I$4*$C$9*C14+$I$4*$D$9*$D$11+$I$4*$E$9*$E$11+$I$4*$F$9*F14, $E$1) * $B$4</f>
        <v>185457.62270633533</v>
      </c>
      <c r="J14" s="15">
        <f>LOG($I$4*$A$9*$A$11+$I$4*$B$9*$B$11+$I$4*$C$9*C14+$I$4*$D$9*$D$11+$I$4*$E$9*$E$11+$I$4*$F$9*F14, $E$1) * $B$5</f>
        <v>92728.811353167664</v>
      </c>
      <c r="K14" s="15">
        <f>LOG($I$4*$A$9*$A$11+$I$4*$B$9*$B$11+$I$4*$C$9*C14+$I$4*$D$9*$D$11+$I$4*$E$9*$E$11+$I$4*$F$9*F14, $E$1) * $B$6</f>
        <v>18545.762270633531</v>
      </c>
      <c r="M14" s="17">
        <f>$I$4*$A$9*$A$11+$I$4*$B$9*$B$11+$I$4*$C$9*C14+$I$4*$D$9*$D$11+$I$4*$E$9*$E$11+$I$4*$F$9*F14</f>
        <v>29.408750000000001</v>
      </c>
      <c r="N14" s="10">
        <f t="shared" si="0"/>
        <v>18.545762270633531</v>
      </c>
      <c r="O14" s="9">
        <f t="shared" si="1"/>
        <v>1298203.3589443471</v>
      </c>
    </row>
    <row r="15" spans="1:95">
      <c r="A15" s="25"/>
      <c r="B15" s="21"/>
      <c r="C15" s="7">
        <v>1</v>
      </c>
      <c r="D15" s="25"/>
      <c r="E15" s="21"/>
      <c r="F15" s="7">
        <v>1</v>
      </c>
      <c r="G15" s="15">
        <f>LOG($I$5*$A$9*$A$11+$I$5*$B$9*$B$11+$I$5*$C$9*C15+$I$5*$D$9*$D$11+$I$5*$E$9*$E$11+$I$5*$F$9*F15, $E$1) * $B$2</f>
        <v>680211.97466645704</v>
      </c>
      <c r="H15" s="15">
        <f>LOG($I$5*$A$9*$A$11+$I$5*$B$9*$B$11+$I$5*$C$9*C15+$I$5*$D$9*$D$11+$I$5*$E$9*$E$11+$I$5*$F$9*F15, $E$1) * $B$3</f>
        <v>388692.55695226113</v>
      </c>
      <c r="I15" s="15">
        <f>LOG($I$5*$A$9*$A$11+$I$5*$B$9*$B$11+$I$5*$C$9*C15+$I$5*$D$9*$D$11+$I$5*$E$9*$E$11+$I$5*$F$9*F15, $E$1) * $B$4</f>
        <v>97173.139238065283</v>
      </c>
      <c r="J15" s="15">
        <f>LOG($I$5*$A$9*$A$11+$I$5*$B$9*$B$11+$I$5*$C$9*C15+$I$5*$D$9*$D$11+$I$5*$E$9*$E$11+$I$5*$F$9*F15, $E$1) * $B$5</f>
        <v>48586.569619032642</v>
      </c>
      <c r="K15" s="15">
        <f>LOG($I$5*$A$9*$A$11+$I$5*$B$9*$B$11+$I$5*$C$9*C15+$I$5*$D$9*$D$11+$I$5*$E$9*$E$11+$I$5*$F$9*F15, $E$1) * $B$6</f>
        <v>9717.3139238065287</v>
      </c>
      <c r="M15" s="17">
        <f>$I$5*$A$9*$A$11+$I$5*$B$9*$B$11+$I$5*$C$9*C15+$I$5*$D$9*$D$11+$I$5*$E$9*$E$11+$I$5*$F$9*F15</f>
        <v>5.8807</v>
      </c>
      <c r="N15" s="10">
        <f t="shared" si="0"/>
        <v>9.7173139238065289</v>
      </c>
      <c r="O15" s="9">
        <f t="shared" si="1"/>
        <v>680211.97466645704</v>
      </c>
    </row>
    <row r="16" spans="1:95">
      <c r="A16" s="25"/>
      <c r="B16" s="19">
        <v>75</v>
      </c>
      <c r="C16" s="7">
        <v>10</v>
      </c>
      <c r="D16" s="25"/>
      <c r="E16" s="19">
        <v>75</v>
      </c>
      <c r="F16" s="7">
        <v>10</v>
      </c>
      <c r="G16" s="15">
        <f>LOG($I$1*$A$9*$A$11+$I$1*$B$9*$B$16+$I$1*$C$9*C16+$I$1*$D$9*$D$11+$I$1*$E$9*$E$16+$I$1*$F$9*F16, $E$1) * $B$2</f>
        <v>2176347.40078616</v>
      </c>
      <c r="H16" s="15">
        <f>LOG($I$1*$A$9*$A$11+$I$1*$B$9*$B$16+$I$1*$C$9*C16+$I$1*$D$9*$D$11+$I$1*$E$9*$E$16+$I$1*$F$9*F16, $E$1) * $B$3</f>
        <v>1243627.0861635199</v>
      </c>
      <c r="I16" s="15">
        <f>LOG($I$1*$A$9*$A$11+$I$1*$B$9*$B$16+$I$1*$C$9*C16+$I$1*$D$9*$D$11+$I$1*$E$9*$E$16+$I$1*$F$9*F16, $E$1) * $B$4</f>
        <v>310906.77154087997</v>
      </c>
      <c r="J16" s="15">
        <f>LOG($I$1*$A$9*$A$11+$I$1*$B$9*$B$16+$I$1*$C$9*C16+$I$1*$D$9*$D$11+$I$1*$E$9*$E$16+$I$1*$F$9*F16, $E$1) * $B$5</f>
        <v>155453.38577043999</v>
      </c>
      <c r="K16" s="15">
        <f>LOG($I$1*$A$9*$A$11+$I$1*$B$9*$B$16+$I$1*$C$9*C16+$I$1*$D$9*$D$11+$I$1*$E$9*$E$16+$I$1*$F$9*F16, $E$1) * $B$6</f>
        <v>31090.677154088</v>
      </c>
    </row>
    <row r="17" spans="1:15">
      <c r="A17" s="25"/>
      <c r="B17" s="20"/>
      <c r="C17" s="7">
        <v>7.5</v>
      </c>
      <c r="D17" s="25"/>
      <c r="E17" s="20"/>
      <c r="F17" s="7">
        <v>7.5</v>
      </c>
      <c r="G17" s="15">
        <f>LOG($I$2*$A$9*$A$11+$I$2*$B$9*$B$16+$I$2*$C$9*C17+$I$2*$D$9*$D$11+$I$2*$E$9*$E$16+$I$2*$F$9*F17, $E$1) * $B$2</f>
        <v>1980106.4989947439</v>
      </c>
      <c r="H17" s="15">
        <f>LOG($I$2*$A$9*$A$11+$I$2*$B$9*$B$16+$I$2*$C$9*C17+$I$2*$D$9*$D$11+$I$2*$E$9*$E$16+$I$2*$F$9*F17, $E$1) * $B$3</f>
        <v>1131489.4279969966</v>
      </c>
      <c r="I17" s="15">
        <f>LOG($I$2*$A$9*$A$11+$I$2*$B$9*$B$16+$I$2*$C$9*C17+$I$2*$D$9*$D$11+$I$2*$E$9*$E$16+$I$2*$F$9*F17, $E$1) * $B$4</f>
        <v>282872.35699924914</v>
      </c>
      <c r="J17" s="15">
        <f>LOG($I$2*$A$9*$A$11+$I$2*$B$9*$B$16+$I$2*$C$9*C17+$I$2*$D$9*$D$11+$I$2*$E$9*$E$16+$I$2*$F$9*F17, $E$1) * $B$5</f>
        <v>141436.17849962457</v>
      </c>
      <c r="K17" s="15">
        <f>LOG($I$2*$A$9*$A$11+$I$2*$B$9*$B$16+$I$2*$C$9*C17+$I$2*$D$9*$D$11+$I$2*$E$9*$E$16+$I$2*$F$9*F17, $E$1) * $B$6</f>
        <v>28287.235699924913</v>
      </c>
    </row>
    <row r="18" spans="1:15">
      <c r="A18" s="25"/>
      <c r="B18" s="20"/>
      <c r="C18" s="7">
        <v>5</v>
      </c>
      <c r="D18" s="25"/>
      <c r="E18" s="20"/>
      <c r="F18" s="7">
        <v>5</v>
      </c>
      <c r="G18" s="15">
        <f>LOG($I$3*$A$9*$A$11+$I$3*$B$9*$B$16+$I$3*$C$9*C18+$I$3*$D$9*$D$11+$I$3*$E$9*$E$16+$I$3*$F$9*F18, $E$1) * $B$2</f>
        <v>1687376.6428354906</v>
      </c>
      <c r="H18" s="15">
        <f>LOG($I$3*$A$9*$A$11+$I$3*$B$9*$B$16+$I$3*$C$9*C18+$I$3*$D$9*$D$11+$I$3*$E$9*$E$16+$I$3*$F$9*F18, $E$1) * $B$3</f>
        <v>964215.22447742324</v>
      </c>
      <c r="I18" s="15">
        <f>LOG($I$3*$A$9*$A$11+$I$3*$B$9*$B$16+$I$3*$C$9*C18+$I$3*$D$9*$D$11+$I$3*$E$9*$E$16+$I$3*$F$9*F18, $E$1) * $B$4</f>
        <v>241053.80611935581</v>
      </c>
      <c r="J18" s="15">
        <f>LOG($I$3*$A$9*$A$11+$I$3*$B$9*$B$16+$I$3*$C$9*C18+$I$3*$D$9*$D$11+$I$3*$E$9*$E$16+$I$3*$F$9*F18, $E$1) * $B$5</f>
        <v>120526.9030596779</v>
      </c>
      <c r="K18" s="15">
        <f>LOG($I$3*$A$9*$A$11+$I$3*$B$9*$B$16+$I$3*$C$9*C18+$I$3*$D$9*$D$11+$I$3*$E$9*$E$16+$I$3*$F$9*F18, $E$1) * $B$6</f>
        <v>24105.38061193558</v>
      </c>
    </row>
    <row r="19" spans="1:15">
      <c r="A19" s="25"/>
      <c r="B19" s="20"/>
      <c r="C19" s="7">
        <v>2.5</v>
      </c>
      <c r="D19" s="25"/>
      <c r="E19" s="20"/>
      <c r="F19" s="7">
        <v>2.5</v>
      </c>
      <c r="G19" s="15">
        <f>LOG($I$4*$A$9*$A$11+$I$4*$B$9*$B$16+$I$4*$C$9*C19+$I$4*$D$9*$D$11+$I$4*$E$9*$E$16+$I$4*$F$9*F19, $E$1) * $B$2</f>
        <v>1291951.5141774046</v>
      </c>
      <c r="H19" s="15">
        <f>LOG($I$4*$A$9*$A$11+$I$4*$B$9*$B$16+$I$4*$C$9*C19+$I$4*$D$9*$D$11+$I$4*$E$9*$E$16+$I$4*$F$9*F19, $E$1) * $B$3</f>
        <v>738258.00810137414</v>
      </c>
      <c r="I19" s="15">
        <f>LOG($I$4*$A$9*$A$11+$I$4*$B$9*$B$16+$I$4*$C$9*C19+$I$4*$D$9*$D$11+$I$4*$E$9*$E$16+$I$4*$F$9*F19, $E$1) * $B$4</f>
        <v>184564.50202534354</v>
      </c>
      <c r="J19" s="15">
        <f>LOG($I$4*$A$9*$A$11+$I$4*$B$9*$B$16+$I$4*$C$9*C19+$I$4*$D$9*$D$11+$I$4*$E$9*$E$16+$I$4*$F$9*F19, $E$1) * $B$5</f>
        <v>92282.251012671768</v>
      </c>
      <c r="K19" s="15">
        <f>LOG($I$4*$A$9*$A$11+$I$4*$B$9*$B$16+$I$4*$C$9*C19+$I$4*$D$9*$D$11+$I$4*$E$9*$E$16+$I$4*$F$9*F19, $E$1) * $B$6</f>
        <v>18456.450202534354</v>
      </c>
    </row>
    <row r="20" spans="1:15">
      <c r="A20" s="25"/>
      <c r="B20" s="21"/>
      <c r="C20" s="7">
        <v>1</v>
      </c>
      <c r="D20" s="25"/>
      <c r="E20" s="21"/>
      <c r="F20" s="7">
        <v>1</v>
      </c>
      <c r="G20" s="15">
        <f>LOG($I$5*$A$9*$A$11+$I$5*$B$9*$B$16+$I$5*$C$9*C20+$I$5*$D$9*$D$11+$I$5*$E$9*$E$16+$I$5*$F$9*F20, $E$1) * $B$2</f>
        <v>673959.00449198787</v>
      </c>
      <c r="H20" s="15">
        <f>LOG($I$5*$A$9*$A$11+$I$5*$B$9*$B$16+$I$5*$C$9*C20+$I$5*$D$9*$D$11+$I$5*$E$9*$E$16+$I$5*$F$9*F20, $E$1) * $B$3</f>
        <v>385119.43113827874</v>
      </c>
      <c r="I20" s="15">
        <f>LOG($I$5*$A$9*$A$11+$I$5*$B$9*$B$16+$I$5*$C$9*C20+$I$5*$D$9*$D$11+$I$5*$E$9*$E$16+$I$5*$F$9*F20, $E$1) * $B$4</f>
        <v>96279.857784569685</v>
      </c>
      <c r="J20" s="15">
        <f>LOG($I$5*$A$9*$A$11+$I$5*$B$9*$B$16+$I$5*$C$9*C20+$I$5*$D$9*$D$11+$I$5*$E$9*$E$16+$I$5*$F$9*F20, $E$1) * $B$5</f>
        <v>48139.928892284843</v>
      </c>
      <c r="K20" s="15">
        <f>LOG($I$5*$A$9*$A$11+$I$5*$B$9*$B$16+$I$5*$C$9*C20+$I$5*$D$9*$D$11+$I$5*$E$9*$E$16+$I$5*$F$9*F20, $E$1) * $B$6</f>
        <v>9627.9857784569685</v>
      </c>
    </row>
    <row r="21" spans="1:15">
      <c r="A21" s="25"/>
      <c r="B21" s="19">
        <v>50</v>
      </c>
      <c r="C21" s="7">
        <v>10</v>
      </c>
      <c r="D21" s="25"/>
      <c r="E21" s="19">
        <v>50</v>
      </c>
      <c r="F21" s="7">
        <v>10</v>
      </c>
      <c r="G21" s="15">
        <f>LOG($I$1*$A$9*$A$11+$I$1*$B$9*$B$21+$I$1*$C$9*C21+$I$1*$D$9*$D$11+$I$1*$E$9*$E$21+$I$1*$F$9*F21, $E$1) * $B$2</f>
        <v>2169997.8750289325</v>
      </c>
      <c r="H21" s="15">
        <f>LOG($I$1*$A$9*$A$11+$I$1*$B$9*$B$21+$I$1*$C$9*C21+$I$1*$D$9*$D$11+$I$1*$E$9*$E$21+$I$1*$F$9*F21, $E$1) * $B$3</f>
        <v>1239998.7857308185</v>
      </c>
      <c r="I21" s="15">
        <f>LOG($I$1*$A$9*$A$11+$I$1*$B$9*$B$21+$I$1*$C$9*C21+$I$1*$D$9*$D$11+$I$1*$E$9*$E$21+$I$1*$F$9*F21, $E$1) * $B$4</f>
        <v>309999.69643270463</v>
      </c>
      <c r="J21" s="15">
        <f>LOG($I$1*$A$9*$A$11+$I$1*$B$9*$B$21+$I$1*$C$9*C21+$I$1*$D$9*$D$11+$I$1*$E$9*$E$21+$I$1*$F$9*F21, $E$1) * $B$5</f>
        <v>154999.84821635231</v>
      </c>
      <c r="K21" s="15">
        <f>LOG($I$1*$A$9*$A$11+$I$1*$B$9*$B$21+$I$1*$C$9*C21+$I$1*$D$9*$D$11+$I$1*$E$9*$E$21+$I$1*$F$9*F21, $E$1) * $B$6</f>
        <v>30999.969643270466</v>
      </c>
    </row>
    <row r="22" spans="1:15">
      <c r="A22" s="25"/>
      <c r="B22" s="20"/>
      <c r="C22" s="7">
        <v>7.5</v>
      </c>
      <c r="D22" s="25"/>
      <c r="E22" s="20"/>
      <c r="F22" s="7">
        <v>7.5</v>
      </c>
      <c r="G22" s="15">
        <f>LOG($I$2*$A$9*$A$11+$I$2*$B$9*$B$21+$I$2*$C$9*C22+$I$2*$D$9*$D$11+$I$2*$E$9*$E$21+$I$2*$F$9*F22, $E$1) * $B$2</f>
        <v>1973755.0382452523</v>
      </c>
      <c r="H22" s="15">
        <f>LOG($I$2*$A$9*$A$11+$I$2*$B$9*$B$21+$I$2*$C$9*C22+$I$2*$D$9*$D$11+$I$2*$E$9*$E$21+$I$2*$F$9*F22, $E$1) * $B$3</f>
        <v>1127860.02185443</v>
      </c>
      <c r="I22" s="15">
        <f>LOG($I$2*$A$9*$A$11+$I$2*$B$9*$B$21+$I$2*$C$9*C22+$I$2*$D$9*$D$11+$I$2*$E$9*$E$21+$I$2*$F$9*F22, $E$1) * $B$4</f>
        <v>281965.00546360749</v>
      </c>
      <c r="J22" s="15">
        <f>LOG($I$2*$A$9*$A$11+$I$2*$B$9*$B$21+$I$2*$C$9*C22+$I$2*$D$9*$D$11+$I$2*$E$9*$E$21+$I$2*$F$9*F22, $E$1) * $B$5</f>
        <v>140982.50273180375</v>
      </c>
      <c r="K22" s="15">
        <f>LOG($I$2*$A$9*$A$11+$I$2*$B$9*$B$21+$I$2*$C$9*C22+$I$2*$D$9*$D$11+$I$2*$E$9*$E$21+$I$2*$F$9*F22, $E$1) * $B$6</f>
        <v>28196.500546360749</v>
      </c>
    </row>
    <row r="23" spans="1:15">
      <c r="A23" s="25"/>
      <c r="B23" s="20"/>
      <c r="C23" s="7">
        <v>5</v>
      </c>
      <c r="D23" s="25"/>
      <c r="E23" s="20"/>
      <c r="F23" s="7">
        <v>5</v>
      </c>
      <c r="G23" s="15">
        <f>LOG($I$3*$A$9*$A$11+$I$3*$B$9*$B$21+$I$3*$C$9*C23+$I$3*$D$9*$D$11+$I$3*$E$9*$E$21+$I$3*$F$9*F23, $E$1) * $B$2</f>
        <v>1681023.2459139859</v>
      </c>
      <c r="H23" s="15">
        <f>LOG($I$3*$A$9*$A$11+$I$3*$B$9*$B$21+$I$3*$C$9*C23+$I$3*$D$9*$D$11+$I$3*$E$9*$E$21+$I$3*$F$9*F23, $E$1) * $B$3</f>
        <v>960584.71195084904</v>
      </c>
      <c r="I23" s="15">
        <f>LOG($I$3*$A$9*$A$11+$I$3*$B$9*$B$21+$I$3*$C$9*C23+$I$3*$D$9*$D$11+$I$3*$E$9*$E$21+$I$3*$F$9*F23, $E$1) * $B$4</f>
        <v>240146.17798771226</v>
      </c>
      <c r="J23" s="15">
        <f>LOG($I$3*$A$9*$A$11+$I$3*$B$9*$B$21+$I$3*$C$9*C23+$I$3*$D$9*$D$11+$I$3*$E$9*$E$21+$I$3*$F$9*F23, $E$1) * $B$5</f>
        <v>120073.08899385613</v>
      </c>
      <c r="K23" s="15">
        <f>LOG($I$3*$A$9*$A$11+$I$3*$B$9*$B$21+$I$3*$C$9*C23+$I$3*$D$9*$D$11+$I$3*$E$9*$E$21+$I$3*$F$9*F23, $E$1) * $B$6</f>
        <v>24014.617798771225</v>
      </c>
    </row>
    <row r="24" spans="1:15">
      <c r="A24" s="25"/>
      <c r="B24" s="20"/>
      <c r="C24" s="7">
        <v>2.5</v>
      </c>
      <c r="D24" s="25"/>
      <c r="E24" s="20"/>
      <c r="F24" s="7">
        <v>2.5</v>
      </c>
      <c r="G24" s="15">
        <f>LOG($I$4*$A$9*$A$11+$I$4*$B$9*$B$21+$I$4*$C$9*C24+$I$4*$D$9*$D$11+$I$4*$E$9*$E$21+$I$4*$F$9*F24, $E$1) * $B$2</f>
        <v>1285596.1799030593</v>
      </c>
      <c r="H24" s="15">
        <f>LOG($I$4*$A$9*$A$11+$I$4*$B$9*$B$21+$I$4*$C$9*C24+$I$4*$D$9*$D$11+$I$4*$E$9*$E$21+$I$4*$F$9*F24, $E$1) * $B$3</f>
        <v>734626.38851603388</v>
      </c>
      <c r="I24" s="15">
        <f>LOG($I$4*$A$9*$A$11+$I$4*$B$9*$B$21+$I$4*$C$9*C24+$I$4*$D$9*$D$11+$I$4*$E$9*$E$21+$I$4*$F$9*F24, $E$1) * $B$4</f>
        <v>183656.59712900847</v>
      </c>
      <c r="J24" s="15">
        <f>LOG($I$4*$A$9*$A$11+$I$4*$B$9*$B$21+$I$4*$C$9*C24+$I$4*$D$9*$D$11+$I$4*$E$9*$E$21+$I$4*$F$9*F24, $E$1) * $B$5</f>
        <v>91828.298564504235</v>
      </c>
      <c r="K24" s="15">
        <f>LOG($I$4*$A$9*$A$11+$I$4*$B$9*$B$21+$I$4*$C$9*C24+$I$4*$D$9*$D$11+$I$4*$E$9*$E$21+$I$4*$F$9*F24, $E$1) * $B$6</f>
        <v>18365.659712900848</v>
      </c>
    </row>
    <row r="25" spans="1:15">
      <c r="A25" s="25"/>
      <c r="B25" s="21"/>
      <c r="C25" s="7">
        <v>1</v>
      </c>
      <c r="D25" s="25"/>
      <c r="E25" s="21"/>
      <c r="F25" s="7">
        <v>1</v>
      </c>
      <c r="G25" s="15">
        <f>LOG($I$5*$A$9*$A$11+$I$5*$B$9*$B$21+$I$5*$C$9*C25+$I$5*$D$9*$D$11+$I$5*$E$9*$E$21+$I$5*$F$9*F25, $E$1) * $B$2</f>
        <v>667602.50723869109</v>
      </c>
      <c r="H25" s="15">
        <f>LOG($I$5*$A$9*$A$11+$I$5*$B$9*$B$21+$I$5*$C$9*C25+$I$5*$D$9*$D$11+$I$5*$E$9*$E$21+$I$5*$F$9*F25, $E$1) * $B$3</f>
        <v>381487.14699353772</v>
      </c>
      <c r="I25" s="15">
        <f>LOG($I$5*$A$9*$A$11+$I$5*$B$9*$B$21+$I$5*$C$9*C25+$I$5*$D$9*$D$11+$I$5*$E$9*$E$21+$I$5*$F$9*F25, $E$1) * $B$4</f>
        <v>95371.786748384431</v>
      </c>
      <c r="J25" s="15">
        <f>LOG($I$5*$A$9*$A$11+$I$5*$B$9*$B$21+$I$5*$C$9*C25+$I$5*$D$9*$D$11+$I$5*$E$9*$E$21+$I$5*$F$9*F25, $E$1) * $B$5</f>
        <v>47685.893374192216</v>
      </c>
      <c r="K25" s="15">
        <f>LOG($I$5*$A$9*$A$11+$I$5*$B$9*$B$21+$I$5*$C$9*C25+$I$5*$D$9*$D$11+$I$5*$E$9*$E$21+$I$5*$F$9*F25, $E$1) * $B$6</f>
        <v>9537.1786748384438</v>
      </c>
    </row>
    <row r="26" spans="1:15">
      <c r="A26" s="25"/>
      <c r="B26" s="19">
        <v>25</v>
      </c>
      <c r="C26" s="7">
        <v>10</v>
      </c>
      <c r="D26" s="25"/>
      <c r="E26" s="19">
        <v>25</v>
      </c>
      <c r="F26" s="7">
        <v>10</v>
      </c>
      <c r="G26" s="15">
        <f>LOG($I$1*$A$9*$A$11+$I$1*$B$9*$B$26+$I$1*$C$9*C26+$I$1*$D$9*$D$11+$I$1*$E$9*$E$26+$I$1*$F$9*F26, $E$1) * $B$2</f>
        <v>2163541.5728948181</v>
      </c>
      <c r="H26" s="15">
        <f>LOG($I$1*$A$9*$A$11+$I$1*$B$9*$B$26+$I$1*$C$9*C26+$I$1*$D$9*$D$11+$I$1*$E$9*$E$26+$I$1*$F$9*F26, $E$1) * $B$3</f>
        <v>1236309.4702256103</v>
      </c>
      <c r="I26" s="15">
        <f>LOG($I$1*$A$9*$A$11+$I$1*$B$9*$B$26+$I$1*$C$9*C26+$I$1*$D$9*$D$11+$I$1*$E$9*$E$26+$I$1*$F$9*F26, $E$1) * $B$4</f>
        <v>309077.36755640258</v>
      </c>
      <c r="J26" s="15">
        <f>LOG($I$1*$A$9*$A$11+$I$1*$B$9*$B$26+$I$1*$C$9*C26+$I$1*$D$9*$D$11+$I$1*$E$9*$E$26+$I$1*$F$9*F26, $E$1) * $B$5</f>
        <v>154538.68377820129</v>
      </c>
      <c r="K26" s="15">
        <f>LOG($I$1*$A$9*$A$11+$I$1*$B$9*$B$26+$I$1*$C$9*C26+$I$1*$D$9*$D$11+$I$1*$E$9*$E$26+$I$1*$F$9*F26, $E$1) * $B$6</f>
        <v>30907.736755640257</v>
      </c>
      <c r="M26" s="17">
        <f>$I$1*$A$9*$A$11+$I$1*$B$9*$B$26+$I$1*$C$9*C26+$I$1*$D$9*$D$11+$I$1*$E$9*$E$26+$I$1*$F$9*F26</f>
        <v>280.10000000000002</v>
      </c>
      <c r="N26" s="10">
        <f>LOG(M26, $E$1)</f>
        <v>30.907736755640258</v>
      </c>
      <c r="O26" s="9">
        <f>N26*$B$2</f>
        <v>2163541.5728948181</v>
      </c>
    </row>
    <row r="27" spans="1:15">
      <c r="A27" s="25"/>
      <c r="B27" s="20"/>
      <c r="C27" s="7">
        <v>7.5</v>
      </c>
      <c r="D27" s="25"/>
      <c r="E27" s="20"/>
      <c r="F27" s="7">
        <v>7.5</v>
      </c>
      <c r="G27" s="15">
        <f>LOG($I$2*$A$9*$A$11+$I$2*$B$9*$B$26+$I$2*$C$9*C27+$I$2*$D$9*$D$11+$I$2*$E$9*$E$26+$I$2*$F$9*F27, $E$1) * $B$2</f>
        <v>1967296.7354805346</v>
      </c>
      <c r="H27" s="15">
        <f>LOG($I$2*$A$9*$A$11+$I$2*$B$9*$B$26+$I$2*$C$9*C27+$I$2*$D$9*$D$11+$I$2*$E$9*$E$26+$I$2*$F$9*F27, $E$1) * $B$3</f>
        <v>1124169.563131734</v>
      </c>
      <c r="I27" s="15">
        <f>LOG($I$2*$A$9*$A$11+$I$2*$B$9*$B$26+$I$2*$C$9*C27+$I$2*$D$9*$D$11+$I$2*$E$9*$E$26+$I$2*$F$9*F27, $E$1) * $B$4</f>
        <v>281042.39078293351</v>
      </c>
      <c r="J27" s="15">
        <f>LOG($I$2*$A$9*$A$11+$I$2*$B$9*$B$26+$I$2*$C$9*C27+$I$2*$D$9*$D$11+$I$2*$E$9*$E$26+$I$2*$F$9*F27, $E$1) * $B$5</f>
        <v>140521.19539146675</v>
      </c>
      <c r="K27" s="15">
        <f>LOG($I$2*$A$9*$A$11+$I$2*$B$9*$B$26+$I$2*$C$9*C27+$I$2*$D$9*$D$11+$I$2*$E$9*$E$26+$I$2*$F$9*F27, $E$1) * $B$6</f>
        <v>28104.239078293351</v>
      </c>
      <c r="M27" s="17">
        <f>$I$2*$A$9*$A$11+$I$2*$B$9*$B$26+$I$2*$C$9*C27+$I$2*$D$9*$D$11+$I$2*$E$9*$E$26+$I$2*$F$9*F27</f>
        <v>168.00749999999999</v>
      </c>
      <c r="N27" s="10">
        <f t="shared" ref="N27:N30" si="2">LOG(M27, $E$1)</f>
        <v>28.10423907829335</v>
      </c>
      <c r="O27" s="9">
        <f t="shared" ref="O27:O30" si="3">N27*$B$2</f>
        <v>1967296.7354805346</v>
      </c>
    </row>
    <row r="28" spans="1:15">
      <c r="A28" s="25"/>
      <c r="B28" s="20"/>
      <c r="C28" s="7">
        <v>5</v>
      </c>
      <c r="D28" s="25"/>
      <c r="E28" s="20"/>
      <c r="F28" s="7">
        <v>5</v>
      </c>
      <c r="G28" s="15">
        <f>LOG($I$3*$A$9*$A$11+$I$3*$B$9*$B$26+$I$3*$C$9*C28+$I$3*$D$9*$D$11+$I$3*$E$9*$E$26+$I$3*$F$9*F28, $E$1) * $B$2</f>
        <v>1674562.9412783706</v>
      </c>
      <c r="H28" s="15">
        <f>LOG($I$3*$A$9*$A$11+$I$3*$B$9*$B$26+$I$3*$C$9*C28+$I$3*$D$9*$D$11+$I$3*$E$9*$E$26+$I$3*$F$9*F28, $E$1) * $B$3</f>
        <v>956893.1093019261</v>
      </c>
      <c r="I28" s="15">
        <f>LOG($I$3*$A$9*$A$11+$I$3*$B$9*$B$26+$I$3*$C$9*C28+$I$3*$D$9*$D$11+$I$3*$E$9*$E$26+$I$3*$F$9*F28, $E$1) * $B$4</f>
        <v>239223.27732548153</v>
      </c>
      <c r="J28" s="15">
        <f>LOG($I$3*$A$9*$A$11+$I$3*$B$9*$B$26+$I$3*$C$9*C28+$I$3*$D$9*$D$11+$I$3*$E$9*$E$26+$I$3*$F$9*F28, $E$1) * $B$5</f>
        <v>119611.63866274076</v>
      </c>
      <c r="K28" s="15">
        <f>LOG($I$3*$A$9*$A$11+$I$3*$B$9*$B$26+$I$3*$C$9*C28+$I$3*$D$9*$D$11+$I$3*$E$9*$E$26+$I$3*$F$9*F28, $E$1) * $B$6</f>
        <v>23922.32773254815</v>
      </c>
      <c r="M28" s="17">
        <f>$I$3*$A$9*$A$11+$I$3*$B$9*$B$26+$I$3*$C$9*C28+$I$3*$D$9*$D$11+$I$3*$E$9*$E$26+$I$3*$F$9*F28</f>
        <v>78.378999999999991</v>
      </c>
      <c r="N28" s="10">
        <f t="shared" si="2"/>
        <v>23.922327732548151</v>
      </c>
      <c r="O28" s="9">
        <f t="shared" si="3"/>
        <v>1674562.9412783706</v>
      </c>
    </row>
    <row r="29" spans="1:15">
      <c r="A29" s="25"/>
      <c r="B29" s="20"/>
      <c r="C29" s="7">
        <v>2.5</v>
      </c>
      <c r="D29" s="25"/>
      <c r="E29" s="20"/>
      <c r="F29" s="7">
        <v>2.5</v>
      </c>
      <c r="G29" s="15">
        <f>LOG($I$4*$A$9*$A$11+$I$4*$B$9*$B$26+$I$4*$C$9*C29+$I$4*$D$9*$D$11+$I$4*$E$9*$E$26+$I$4*$F$9*F29, $E$1) * $B$2</f>
        <v>1279133.8721550982</v>
      </c>
      <c r="H29" s="15">
        <f>LOG($I$4*$A$9*$A$11+$I$4*$B$9*$B$26+$I$4*$C$9*C29+$I$4*$D$9*$D$11+$I$4*$E$9*$E$26+$I$4*$F$9*F29, $E$1) * $B$3</f>
        <v>730933.64123148471</v>
      </c>
      <c r="I29" s="15">
        <f>LOG($I$4*$A$9*$A$11+$I$4*$B$9*$B$26+$I$4*$C$9*C29+$I$4*$D$9*$D$11+$I$4*$E$9*$E$26+$I$4*$F$9*F29, $E$1) * $B$4</f>
        <v>182733.41030787118</v>
      </c>
      <c r="J29" s="15">
        <f>LOG($I$4*$A$9*$A$11+$I$4*$B$9*$B$26+$I$4*$C$9*C29+$I$4*$D$9*$D$11+$I$4*$E$9*$E$26+$I$4*$F$9*F29, $E$1) * $B$5</f>
        <v>91366.705153935589</v>
      </c>
      <c r="K29" s="15">
        <f>LOG($I$4*$A$9*$A$11+$I$4*$B$9*$B$26+$I$4*$C$9*C29+$I$4*$D$9*$D$11+$I$4*$E$9*$E$26+$I$4*$F$9*F29, $E$1) * $B$6</f>
        <v>18273.34103078712</v>
      </c>
      <c r="M29" s="17">
        <f>$I$4*$A$9*$A$11+$I$4*$B$9*$B$26+$I$4*$C$9*C29+$I$4*$D$9*$D$11+$I$4*$E$9*$E$26+$I$4*$F$9*F29</f>
        <v>27.983750000000004</v>
      </c>
      <c r="N29" s="10">
        <f t="shared" si="2"/>
        <v>18.273341030787119</v>
      </c>
      <c r="O29" s="9">
        <f t="shared" si="3"/>
        <v>1279133.8721550982</v>
      </c>
    </row>
    <row r="30" spans="1:15">
      <c r="A30" s="25"/>
      <c r="B30" s="21"/>
      <c r="C30" s="7">
        <v>1</v>
      </c>
      <c r="D30" s="25"/>
      <c r="E30" s="21"/>
      <c r="F30" s="7">
        <v>1</v>
      </c>
      <c r="G30" s="15">
        <f>LOG($I$5*$A$9*$A$11+$I$5*$B$9*$B$26+$I$5*$C$9*C30+$I$5*$D$9*$D$11+$I$5*$E$9*$E$26+$I$5*$F$9*F30, $E$1) * $B$2</f>
        <v>661138.99702694698</v>
      </c>
      <c r="H30" s="15">
        <f>LOG($I$5*$A$9*$A$11+$I$5*$B$9*$B$26+$I$5*$C$9*C30+$I$5*$D$9*$D$11+$I$5*$E$9*$E$26+$I$5*$F$9*F30, $E$1) * $B$3</f>
        <v>377793.71258682688</v>
      </c>
      <c r="I30" s="15">
        <f>LOG($I$5*$A$9*$A$11+$I$5*$B$9*$B$26+$I$5*$C$9*C30+$I$5*$D$9*$D$11+$I$5*$E$9*$E$26+$I$5*$F$9*F30, $E$1) * $B$4</f>
        <v>94448.428146706719</v>
      </c>
      <c r="J30" s="15">
        <f>LOG($I$5*$A$9*$A$11+$I$5*$B$9*$B$26+$I$5*$C$9*C30+$I$5*$D$9*$D$11+$I$5*$E$9*$E$26+$I$5*$F$9*F30, $E$1) * $B$5</f>
        <v>47224.21407335336</v>
      </c>
      <c r="K30" s="15">
        <f>LOG($I$5*$A$9*$A$11+$I$5*$B$9*$B$26+$I$5*$C$9*C30+$I$5*$D$9*$D$11+$I$5*$E$9*$E$26+$I$5*$F$9*F30, $E$1) * $B$6</f>
        <v>9444.8428146706719</v>
      </c>
      <c r="M30" s="17">
        <f>$I$5*$A$9*$A$11+$I$5*$B$9*$B$26+$I$5*$C$9*C30+$I$5*$D$9*$D$11+$I$5*$E$9*$E$26+$I$5*$F$9*F30</f>
        <v>5.5956999999999999</v>
      </c>
      <c r="N30" s="10">
        <f t="shared" si="2"/>
        <v>9.4448428146706718</v>
      </c>
      <c r="O30" s="9">
        <f t="shared" si="3"/>
        <v>661138.99702694698</v>
      </c>
    </row>
    <row r="31" spans="1:15">
      <c r="A31" s="25"/>
      <c r="B31" s="19">
        <v>10</v>
      </c>
      <c r="C31" s="7">
        <v>10</v>
      </c>
      <c r="D31" s="25"/>
      <c r="E31" s="19">
        <v>10</v>
      </c>
      <c r="F31" s="7">
        <v>10</v>
      </c>
      <c r="G31" s="15">
        <f>LOG($I$1*$A$9*$A$11+$I$1*$B$9*$B$31+$I$1*$C$9*C31+$I$1*$D$9*$D$11+$I$1*$E$9*$E$31+$I$1*$F$9*F31, $E$1) * $B$2</f>
        <v>2159615.0272077378</v>
      </c>
      <c r="H31" s="15">
        <f>LOG($I$1*$A$9*$A$11+$I$1*$B$9*$B$31+$I$1*$C$9*C31+$I$1*$D$9*$D$11+$I$1*$E$9*$E$31+$I$1*$F$9*F31, $E$1) * $B$3</f>
        <v>1234065.7298329929</v>
      </c>
      <c r="I31" s="15">
        <f>LOG($I$1*$A$9*$A$11+$I$1*$B$9*$B$31+$I$1*$C$9*C31+$I$1*$D$9*$D$11+$I$1*$E$9*$E$31+$I$1*$F$9*F31, $E$1) * $B$4</f>
        <v>308516.43245824822</v>
      </c>
      <c r="J31" s="15">
        <f>LOG($I$1*$A$9*$A$11+$I$1*$B$9*$B$31+$I$1*$C$9*C31+$I$1*$D$9*$D$11+$I$1*$E$9*$E$31+$I$1*$F$9*F31, $E$1) * $B$5</f>
        <v>154258.21622912411</v>
      </c>
      <c r="K31" s="15">
        <f>LOG($I$1*$A$9*$A$11+$I$1*$B$9*$B$31+$I$1*$C$9*C31+$I$1*$D$9*$D$11+$I$1*$E$9*$E$31+$I$1*$F$9*F31, $E$1) * $B$6</f>
        <v>30851.643245824824</v>
      </c>
    </row>
    <row r="32" spans="1:15">
      <c r="A32" s="25"/>
      <c r="B32" s="20"/>
      <c r="C32" s="7">
        <v>7.5</v>
      </c>
      <c r="D32" s="25"/>
      <c r="E32" s="20"/>
      <c r="F32" s="7">
        <v>7.5</v>
      </c>
      <c r="G32" s="15">
        <f>LOG($I$2*$A$9*$A$11+$I$2*$B$9*$B$31+$I$2*$C$9*C32+$I$2*$D$9*$D$11+$I$2*$E$9*$E$31+$I$2*$F$9*F32, $E$1) * $B$2</f>
        <v>1963368.9565050271</v>
      </c>
      <c r="H32" s="15">
        <f>LOG($I$2*$A$9*$A$11+$I$2*$B$9*$B$31+$I$2*$C$9*C32+$I$2*$D$9*$D$11+$I$2*$E$9*$E$31+$I$2*$F$9*F32, $E$1) * $B$3</f>
        <v>1121925.1180028727</v>
      </c>
      <c r="I32" s="15">
        <f>LOG($I$2*$A$9*$A$11+$I$2*$B$9*$B$31+$I$2*$C$9*C32+$I$2*$D$9*$D$11+$I$2*$E$9*$E$31+$I$2*$F$9*F32, $E$1) * $B$4</f>
        <v>280481.27950071817</v>
      </c>
      <c r="J32" s="15">
        <f>LOG($I$2*$A$9*$A$11+$I$2*$B$9*$B$31+$I$2*$C$9*C32+$I$2*$D$9*$D$11+$I$2*$E$9*$E$31+$I$2*$F$9*F32, $E$1) * $B$5</f>
        <v>140240.63975035909</v>
      </c>
      <c r="K32" s="15">
        <f>LOG($I$2*$A$9*$A$11+$I$2*$B$9*$B$31+$I$2*$C$9*C32+$I$2*$D$9*$D$11+$I$2*$E$9*$E$31+$I$2*$F$9*F32, $E$1) * $B$6</f>
        <v>28048.127950071816</v>
      </c>
    </row>
    <row r="33" spans="1:11">
      <c r="A33" s="25"/>
      <c r="B33" s="20"/>
      <c r="C33" s="7">
        <v>5</v>
      </c>
      <c r="D33" s="25"/>
      <c r="E33" s="20"/>
      <c r="F33" s="7">
        <v>5</v>
      </c>
      <c r="G33" s="15">
        <f>LOG($I$3*$A$9*$A$11+$I$3*$B$9*$B$31+$I$3*$C$9*C33+$I$3*$D$9*$D$11+$I$3*$E$9*$E$31+$I$3*$F$9*F33, $E$1) * $B$2</f>
        <v>1670633.9282394594</v>
      </c>
      <c r="H33" s="15">
        <f>LOG($I$3*$A$9*$A$11+$I$3*$B$9*$B$31+$I$3*$C$9*C33+$I$3*$D$9*$D$11+$I$3*$E$9*$E$31+$I$3*$F$9*F33, $E$1) * $B$3</f>
        <v>954647.95899397682</v>
      </c>
      <c r="I33" s="15">
        <f>LOG($I$3*$A$9*$A$11+$I$3*$B$9*$B$31+$I$3*$C$9*C33+$I$3*$D$9*$D$11+$I$3*$E$9*$E$31+$I$3*$F$9*F33, $E$1) * $B$4</f>
        <v>238661.9897484942</v>
      </c>
      <c r="J33" s="15">
        <f>LOG($I$3*$A$9*$A$11+$I$3*$B$9*$B$31+$I$3*$C$9*C33+$I$3*$D$9*$D$11+$I$3*$E$9*$E$31+$I$3*$F$9*F33, $E$1) * $B$5</f>
        <v>119330.9948742471</v>
      </c>
      <c r="K33" s="15">
        <f>LOG($I$3*$A$9*$A$11+$I$3*$B$9*$B$31+$I$3*$C$9*C33+$I$3*$D$9*$D$11+$I$3*$E$9*$E$31+$I$3*$F$9*F33, $E$1) * $B$6</f>
        <v>23866.19897484942</v>
      </c>
    </row>
    <row r="34" spans="1:11">
      <c r="A34" s="25"/>
      <c r="B34" s="20"/>
      <c r="C34" s="7">
        <v>2.5</v>
      </c>
      <c r="D34" s="25"/>
      <c r="E34" s="20"/>
      <c r="F34" s="7">
        <v>2.5</v>
      </c>
      <c r="G34" s="15">
        <f>LOG($I$4*$A$9*$A$11+$I$4*$B$9*$B$31+$I$4*$C$9*C34+$I$4*$D$9*$D$11+$I$4*$E$9*$E$31+$I$4*$F$9*F34, $E$1) * $B$2</f>
        <v>1275203.6242770748</v>
      </c>
      <c r="H34" s="15">
        <f>LOG($I$4*$A$9*$A$11+$I$4*$B$9*$B$31+$I$4*$C$9*C34+$I$4*$D$9*$D$11+$I$4*$E$9*$E$31+$I$4*$F$9*F34, $E$1) * $B$3</f>
        <v>728687.78530118556</v>
      </c>
      <c r="I34" s="15">
        <f>LOG($I$4*$A$9*$A$11+$I$4*$B$9*$B$31+$I$4*$C$9*C34+$I$4*$D$9*$D$11+$I$4*$E$9*$E$31+$I$4*$F$9*F34, $E$1) * $B$4</f>
        <v>182171.94632529639</v>
      </c>
      <c r="J34" s="15">
        <f>LOG($I$4*$A$9*$A$11+$I$4*$B$9*$B$31+$I$4*$C$9*C34+$I$4*$D$9*$D$11+$I$4*$E$9*$E$31+$I$4*$F$9*F34, $E$1) * $B$5</f>
        <v>91085.973162648195</v>
      </c>
      <c r="K34" s="15">
        <f>LOG($I$4*$A$9*$A$11+$I$4*$B$9*$B$31+$I$4*$C$9*C34+$I$4*$D$9*$D$11+$I$4*$E$9*$E$31+$I$4*$F$9*F34, $E$1) * $B$6</f>
        <v>18217.194632529641</v>
      </c>
    </row>
    <row r="35" spans="1:11">
      <c r="A35" s="26"/>
      <c r="B35" s="21"/>
      <c r="C35" s="7">
        <v>1</v>
      </c>
      <c r="D35" s="26"/>
      <c r="E35" s="21"/>
      <c r="F35" s="7">
        <v>1</v>
      </c>
      <c r="G35" s="15">
        <f>LOG($I$5*$A$9*$A$11+$I$5*$B$9*$B$31+$I$5*$C$9*C35+$I$5*$D$9*$D$11+$I$5*$E$9*$E$31+$I$5*$F$9*F35, $E$1) * $B$2</f>
        <v>657208.00787281245</v>
      </c>
      <c r="H35" s="15">
        <f>LOG($I$5*$A$9*$A$11+$I$5*$B$9*$B$31+$I$5*$C$9*C35+$I$5*$D$9*$D$11+$I$5*$E$9*$E$31+$I$5*$F$9*F35, $E$1) * $B$3</f>
        <v>375547.43307017849</v>
      </c>
      <c r="I35" s="15">
        <f>LOG($I$5*$A$9*$A$11+$I$5*$B$9*$B$31+$I$5*$C$9*C35+$I$5*$D$9*$D$11+$I$5*$E$9*$E$31+$I$5*$F$9*F35, $E$1) * $B$4</f>
        <v>93886.858267544623</v>
      </c>
      <c r="J35" s="15">
        <f>LOG($I$5*$A$9*$A$11+$I$5*$B$9*$B$31+$I$5*$C$9*C35+$I$5*$D$9*$D$11+$I$5*$E$9*$E$31+$I$5*$F$9*F35, $E$1) * $B$5</f>
        <v>46943.429133772312</v>
      </c>
      <c r="K35" s="15">
        <f>LOG($I$5*$A$9*$A$11+$I$5*$B$9*$B$31+$I$5*$C$9*C35+$I$5*$D$9*$D$11+$I$5*$E$9*$E$31+$I$5*$F$9*F35, $E$1) * $B$6</f>
        <v>9388.6858267544631</v>
      </c>
    </row>
    <row r="36" spans="1:11">
      <c r="A36" s="24">
        <v>750</v>
      </c>
      <c r="B36" s="19">
        <v>100</v>
      </c>
      <c r="C36" s="7">
        <v>10</v>
      </c>
      <c r="D36" s="24">
        <v>750</v>
      </c>
      <c r="E36" s="19">
        <v>100</v>
      </c>
      <c r="F36" s="7">
        <v>10</v>
      </c>
      <c r="G36" s="15">
        <f>LOG($I$1*$A$9*$A$36+$I$1*$B$9*$B$36+$I$1*$C$9*C36+$I$1*$D$9*$D$36+$I$1*$E$9*$E$36+$I$1*$F$9*F36, $E$1) * $B$2</f>
        <v>2080464.0605517828</v>
      </c>
      <c r="H36" s="15">
        <f>LOG($I$1*$A$9*$A$36+$I$1*$B$9*$B$36+$I$1*$C$9*C36+$I$1*$D$9*$D$36+$I$1*$E$9*$E$36+$I$1*$F$9*F36, $E$1) * $B$3</f>
        <v>1188836.6060295904</v>
      </c>
      <c r="I36" s="15">
        <f>LOG($I$1*$A$9*$A$36+$I$1*$B$9*$B$36+$I$1*$C$9*C36+$I$1*$D$9*$D$36+$I$1*$E$9*$E$36+$I$1*$F$9*F36, $E$1) * $B$4</f>
        <v>297209.15150739759</v>
      </c>
      <c r="J36" s="15">
        <f>LOG($I$1*$A$9*$A$36+$I$1*$B$9*$B$36+$I$1*$C$9*C36+$I$1*$D$9*$D$36+$I$1*$E$9*$E$36+$I$1*$F$9*F36, $E$1) * $B$5</f>
        <v>148604.57575369879</v>
      </c>
      <c r="K36" s="15">
        <f>LOG($I$1*$A$9*$A$36+$I$1*$B$9*$B$36+$I$1*$C$9*C36+$I$1*$D$9*$D$36+$I$1*$E$9*$E$36+$I$1*$F$9*F36, $E$1) * $B$6</f>
        <v>29720.915150739755</v>
      </c>
    </row>
    <row r="37" spans="1:11">
      <c r="A37" s="24"/>
      <c r="B37" s="20"/>
      <c r="C37" s="7">
        <v>7.5</v>
      </c>
      <c r="D37" s="24"/>
      <c r="E37" s="20"/>
      <c r="F37" s="7">
        <v>7.5</v>
      </c>
      <c r="G37" s="15">
        <f>LOG($I$2*$A$9*$A$36+$I$2*$B$9*$B$36+$I$2*$C$9*C37+$I$2*$D$9*$D$36+$I$2*$E$9*$E$36+$I$2*$F$9*F37, $E$1) * $B$2</f>
        <v>1884190.2387282369</v>
      </c>
      <c r="H37" s="15">
        <f>LOG($I$2*$A$9*$A$36+$I$2*$B$9*$B$36+$I$2*$C$9*C37+$I$2*$D$9*$D$36+$I$2*$E$9*$E$36+$I$2*$F$9*F37, $E$1) * $B$3</f>
        <v>1076680.1364161354</v>
      </c>
      <c r="I37" s="15">
        <f>LOG($I$2*$A$9*$A$36+$I$2*$B$9*$B$36+$I$2*$C$9*C37+$I$2*$D$9*$D$36+$I$2*$E$9*$E$36+$I$2*$F$9*F37, $E$1) * $B$4</f>
        <v>269170.03410403384</v>
      </c>
      <c r="J37" s="15">
        <f>LOG($I$2*$A$9*$A$36+$I$2*$B$9*$B$36+$I$2*$C$9*C37+$I$2*$D$9*$D$36+$I$2*$E$9*$E$36+$I$2*$F$9*F37, $E$1) * $B$5</f>
        <v>134585.01705201692</v>
      </c>
      <c r="K37" s="15">
        <f>LOG($I$2*$A$9*$A$36+$I$2*$B$9*$B$36+$I$2*$C$9*C37+$I$2*$D$9*$D$36+$I$2*$E$9*$E$36+$I$2*$F$9*F37, $E$1) * $B$6</f>
        <v>26917.003410403384</v>
      </c>
    </row>
    <row r="38" spans="1:11">
      <c r="A38" s="24"/>
      <c r="B38" s="20"/>
      <c r="C38" s="7">
        <v>5</v>
      </c>
      <c r="D38" s="24"/>
      <c r="E38" s="20"/>
      <c r="F38" s="7">
        <v>5</v>
      </c>
      <c r="G38" s="15">
        <f>LOG($I$3*$A$9*$A$36+$I$3*$B$9*$B$36+$I$3*$C$9*C38+$I$3*$D$9*$D$36+$I$3*$E$9*$E$36+$I$3*$F$9*F38, $E$1) * $B$2</f>
        <v>1591427.4398063754</v>
      </c>
      <c r="H38" s="15">
        <f>LOG($I$3*$A$9*$A$36+$I$3*$B$9*$B$36+$I$3*$C$9*C38+$I$3*$D$9*$D$36+$I$3*$E$9*$E$36+$I$3*$F$9*F38, $E$1) * $B$3</f>
        <v>909387.10846078594</v>
      </c>
      <c r="I38" s="15">
        <f>LOG($I$3*$A$9*$A$36+$I$3*$B$9*$B$36+$I$3*$C$9*C38+$I$3*$D$9*$D$36+$I$3*$E$9*$E$36+$I$3*$F$9*F38, $E$1) * $B$4</f>
        <v>227346.77711519648</v>
      </c>
      <c r="J38" s="15">
        <f>LOG($I$3*$A$9*$A$36+$I$3*$B$9*$B$36+$I$3*$C$9*C38+$I$3*$D$9*$D$36+$I$3*$E$9*$E$36+$I$3*$F$9*F38, $E$1) * $B$5</f>
        <v>113673.38855759824</v>
      </c>
      <c r="K38" s="15">
        <f>LOG($I$3*$A$9*$A$36+$I$3*$B$9*$B$36+$I$3*$C$9*C38+$I$3*$D$9*$D$36+$I$3*$E$9*$E$36+$I$3*$F$9*F38, $E$1) * $B$6</f>
        <v>22734.677711519649</v>
      </c>
    </row>
    <row r="39" spans="1:11">
      <c r="A39" s="24"/>
      <c r="B39" s="20"/>
      <c r="C39" s="7">
        <v>2.5</v>
      </c>
      <c r="D39" s="24"/>
      <c r="E39" s="20"/>
      <c r="F39" s="7">
        <v>2.5</v>
      </c>
      <c r="G39" s="15">
        <f>LOG($I$4*$A$9*$A$36+$I$4*$B$9*$B$36+$I$4*$C$9*C39+$I$4*$D$9*$D$36+$I$4*$E$9*$E$36+$I$4*$F$9*F39, $E$1) * $B$2</f>
        <v>1195969.3456315303</v>
      </c>
      <c r="H39" s="15">
        <f>LOG($I$4*$A$9*$A$36+$I$4*$B$9*$B$36+$I$4*$C$9*C39+$I$4*$D$9*$D$36+$I$4*$E$9*$E$36+$I$4*$F$9*F39, $E$1) * $B$3</f>
        <v>683411.05464658863</v>
      </c>
      <c r="I39" s="15">
        <f>LOG($I$4*$A$9*$A$36+$I$4*$B$9*$B$36+$I$4*$C$9*C39+$I$4*$D$9*$D$36+$I$4*$E$9*$E$36+$I$4*$F$9*F39, $E$1) * $B$4</f>
        <v>170852.76366164716</v>
      </c>
      <c r="J39" s="15">
        <f>LOG($I$4*$A$9*$A$36+$I$4*$B$9*$B$36+$I$4*$C$9*C39+$I$4*$D$9*$D$36+$I$4*$E$9*$E$36+$I$4*$F$9*F39, $E$1) * $B$5</f>
        <v>85426.381830823579</v>
      </c>
      <c r="K39" s="15">
        <f>LOG($I$4*$A$9*$A$36+$I$4*$B$9*$B$36+$I$4*$C$9*C39+$I$4*$D$9*$D$36+$I$4*$E$9*$E$36+$I$4*$F$9*F39, $E$1) * $B$6</f>
        <v>17085.276366164715</v>
      </c>
    </row>
    <row r="40" spans="1:11">
      <c r="A40" s="24"/>
      <c r="B40" s="21"/>
      <c r="C40" s="7">
        <v>1</v>
      </c>
      <c r="D40" s="24"/>
      <c r="E40" s="21"/>
      <c r="F40" s="7">
        <v>1</v>
      </c>
      <c r="G40" s="15">
        <f>LOG($I$5*$A$9*$A$36+$I$5*$B$9*$B$36+$I$5*$C$9*C40+$I$5*$D$9*$D$36+$I$5*$E$9*$E$36+$I$5*$F$9*F40, $E$1) * $B$2</f>
        <v>577957.04570420575</v>
      </c>
      <c r="H40" s="15">
        <f>LOG($I$5*$A$9*$A$36+$I$5*$B$9*$B$36+$I$5*$C$9*C40+$I$5*$D$9*$D$36+$I$5*$E$9*$E$36+$I$5*$F$9*F40, $E$1) * $B$3</f>
        <v>330261.16897383181</v>
      </c>
      <c r="I40" s="15">
        <f>LOG($I$5*$A$9*$A$36+$I$5*$B$9*$B$36+$I$5*$C$9*C40+$I$5*$D$9*$D$36+$I$5*$E$9*$E$36+$I$5*$F$9*F40, $E$1) * $B$4</f>
        <v>82565.292243457952</v>
      </c>
      <c r="J40" s="15">
        <f>LOG($I$5*$A$9*$A$36+$I$5*$B$9*$B$36+$I$5*$C$9*C40+$I$5*$D$9*$D$36+$I$5*$E$9*$E$36+$I$5*$F$9*F40, $E$1) * $B$5</f>
        <v>41282.646121728976</v>
      </c>
      <c r="K40" s="15">
        <f>LOG($I$5*$A$9*$A$36+$I$5*$B$9*$B$36+$I$5*$C$9*C40+$I$5*$D$9*$D$36+$I$5*$E$9*$E$36+$I$5*$F$9*F40, $E$1) * $B$6</f>
        <v>8256.5292243457952</v>
      </c>
    </row>
    <row r="41" spans="1:11">
      <c r="A41" s="24"/>
      <c r="B41" s="19">
        <v>75</v>
      </c>
      <c r="C41" s="7">
        <v>10</v>
      </c>
      <c r="D41" s="24"/>
      <c r="E41" s="19">
        <v>75</v>
      </c>
      <c r="F41" s="7">
        <v>10</v>
      </c>
      <c r="G41" s="15">
        <f>LOG($I$1*$A$9*$A$36+$I$1*$B$9*$B$41+$I$1*$C$9*C41+$I$1*$D$9*$D$36+$I$1*$E$9*$E$41+$I$1*$F$9*F41, $E$1) * $B$2</f>
        <v>2072293.9640646235</v>
      </c>
      <c r="H41" s="15">
        <f>LOG($I$1*$A$9*$A$36+$I$1*$B$9*$B$41+$I$1*$C$9*C41+$I$1*$D$9*$D$36+$I$1*$E$9*$E$41+$I$1*$F$9*F41, $E$1) * $B$3</f>
        <v>1184167.9794654991</v>
      </c>
      <c r="I41" s="15">
        <f>LOG($I$1*$A$9*$A$36+$I$1*$B$9*$B$41+$I$1*$C$9*C41+$I$1*$D$9*$D$36+$I$1*$E$9*$E$41+$I$1*$F$9*F41, $E$1) * $B$4</f>
        <v>296041.99486637476</v>
      </c>
      <c r="J41" s="15">
        <f>LOG($I$1*$A$9*$A$36+$I$1*$B$9*$B$41+$I$1*$C$9*C41+$I$1*$D$9*$D$36+$I$1*$E$9*$E$41+$I$1*$F$9*F41, $E$1) * $B$5</f>
        <v>148020.99743318738</v>
      </c>
      <c r="K41" s="15">
        <f>LOG($I$1*$A$9*$A$36+$I$1*$B$9*$B$41+$I$1*$C$9*C41+$I$1*$D$9*$D$36+$I$1*$E$9*$E$41+$I$1*$F$9*F41, $E$1) * $B$6</f>
        <v>29604.199486637477</v>
      </c>
    </row>
    <row r="42" spans="1:11">
      <c r="A42" s="24"/>
      <c r="B42" s="20"/>
      <c r="C42" s="7">
        <v>7.5</v>
      </c>
      <c r="D42" s="24"/>
      <c r="E42" s="20"/>
      <c r="F42" s="7">
        <v>7.5</v>
      </c>
      <c r="G42" s="15">
        <f>LOG($I$2*$A$9*$A$36+$I$2*$B$9*$B$41+$I$2*$C$9*C42+$I$2*$D$9*$D$36+$I$2*$E$9*$E$41+$I$2*$F$9*F42, $E$1) * $B$2</f>
        <v>1876016.9382192122</v>
      </c>
      <c r="H42" s="15">
        <f>LOG($I$2*$A$9*$A$36+$I$2*$B$9*$B$41+$I$2*$C$9*C42+$I$2*$D$9*$D$36+$I$2*$E$9*$E$41+$I$2*$F$9*F42, $E$1) * $B$3</f>
        <v>1072009.6789824071</v>
      </c>
      <c r="I42" s="15">
        <f>LOG($I$2*$A$9*$A$36+$I$2*$B$9*$B$41+$I$2*$C$9*C42+$I$2*$D$9*$D$36+$I$2*$E$9*$E$41+$I$2*$F$9*F42, $E$1) * $B$4</f>
        <v>268002.41974560177</v>
      </c>
      <c r="J42" s="15">
        <f>LOG($I$2*$A$9*$A$36+$I$2*$B$9*$B$41+$I$2*$C$9*C42+$I$2*$D$9*$D$36+$I$2*$E$9*$E$41+$I$2*$F$9*F42, $E$1) * $B$5</f>
        <v>134001.20987280089</v>
      </c>
      <c r="K42" s="15">
        <f>LOG($I$2*$A$9*$A$36+$I$2*$B$9*$B$41+$I$2*$C$9*C42+$I$2*$D$9*$D$36+$I$2*$E$9*$E$41+$I$2*$F$9*F42, $E$1) * $B$6</f>
        <v>26800.241974560176</v>
      </c>
    </row>
    <row r="43" spans="1:11">
      <c r="A43" s="24"/>
      <c r="B43" s="20"/>
      <c r="C43" s="7">
        <v>5</v>
      </c>
      <c r="D43" s="24"/>
      <c r="E43" s="20"/>
      <c r="F43" s="7">
        <v>5</v>
      </c>
      <c r="G43" s="15">
        <f>LOG($I$3*$A$9*$A$36+$I$3*$B$9*$B$41+$I$3*$C$9*C43+$I$3*$D$9*$D$36+$I$3*$E$9*$E$41+$I$3*$F$9*F43, $E$1) * $B$2</f>
        <v>1583250.9327613972</v>
      </c>
      <c r="H43" s="15">
        <f>LOG($I$3*$A$9*$A$36+$I$3*$B$9*$B$41+$I$3*$C$9*C43+$I$3*$D$9*$D$36+$I$3*$E$9*$E$41+$I$3*$F$9*F43, $E$1) * $B$3</f>
        <v>904714.81872079836</v>
      </c>
      <c r="I43" s="15">
        <f>LOG($I$3*$A$9*$A$36+$I$3*$B$9*$B$41+$I$3*$C$9*C43+$I$3*$D$9*$D$36+$I$3*$E$9*$E$41+$I$3*$F$9*F43, $E$1) * $B$4</f>
        <v>226178.70468019959</v>
      </c>
      <c r="J43" s="15">
        <f>LOG($I$3*$A$9*$A$36+$I$3*$B$9*$B$41+$I$3*$C$9*C43+$I$3*$D$9*$D$36+$I$3*$E$9*$E$41+$I$3*$F$9*F43, $E$1) * $B$5</f>
        <v>113089.35234009979</v>
      </c>
      <c r="K43" s="15">
        <f>LOG($I$3*$A$9*$A$36+$I$3*$B$9*$B$41+$I$3*$C$9*C43+$I$3*$D$9*$D$36+$I$3*$E$9*$E$41+$I$3*$F$9*F43, $E$1) * $B$6</f>
        <v>22617.870468019959</v>
      </c>
    </row>
    <row r="44" spans="1:11">
      <c r="A44" s="24"/>
      <c r="B44" s="20"/>
      <c r="C44" s="7">
        <v>2.5</v>
      </c>
      <c r="D44" s="24"/>
      <c r="E44" s="20"/>
      <c r="F44" s="7">
        <v>2.5</v>
      </c>
      <c r="G44" s="15">
        <f>LOG($I$4*$A$9*$A$36+$I$4*$B$9*$B$41+$I$4*$C$9*C44+$I$4*$D$9*$D$36+$I$4*$E$9*$E$41+$I$4*$F$9*F44, $E$1) * $B$2</f>
        <v>1187789.62953355</v>
      </c>
      <c r="H44" s="15">
        <f>LOG($I$4*$A$9*$A$36+$I$4*$B$9*$B$41+$I$4*$C$9*C44+$I$4*$D$9*$D$36+$I$4*$E$9*$E$41+$I$4*$F$9*F44, $E$1) * $B$3</f>
        <v>678736.93116202857</v>
      </c>
      <c r="I44" s="15">
        <f>LOG($I$4*$A$9*$A$36+$I$4*$B$9*$B$41+$I$4*$C$9*C44+$I$4*$D$9*$D$36+$I$4*$E$9*$E$41+$I$4*$F$9*F44, $E$1) * $B$4</f>
        <v>169684.23279050714</v>
      </c>
      <c r="J44" s="15">
        <f>LOG($I$4*$A$9*$A$36+$I$4*$B$9*$B$41+$I$4*$C$9*C44+$I$4*$D$9*$D$36+$I$4*$E$9*$E$41+$I$4*$F$9*F44, $E$1) * $B$5</f>
        <v>84842.116395253572</v>
      </c>
      <c r="K44" s="15">
        <f>LOG($I$4*$A$9*$A$36+$I$4*$B$9*$B$41+$I$4*$C$9*C44+$I$4*$D$9*$D$36+$I$4*$E$9*$E$41+$I$4*$F$9*F44, $E$1) * $B$6</f>
        <v>16968.423279050716</v>
      </c>
    </row>
    <row r="45" spans="1:11">
      <c r="A45" s="24"/>
      <c r="B45" s="21"/>
      <c r="C45" s="7">
        <v>1</v>
      </c>
      <c r="D45" s="24"/>
      <c r="E45" s="21"/>
      <c r="F45" s="7">
        <v>1</v>
      </c>
      <c r="G45" s="15">
        <f>LOG($I$5*$A$9*$A$36+$I$5*$B$9*$B$41+$I$5*$C$9*C45+$I$5*$D$9*$D$36+$I$5*$E$9*$E$41+$I$5*$F$9*F45, $E$1) * $B$2</f>
        <v>569775.4029650077</v>
      </c>
      <c r="H45" s="15">
        <f>LOG($I$5*$A$9*$A$36+$I$5*$B$9*$B$41+$I$5*$C$9*C45+$I$5*$D$9*$D$36+$I$5*$E$9*$E$41+$I$5*$F$9*F45, $E$1) * $B$3</f>
        <v>325585.94455143303</v>
      </c>
      <c r="I45" s="15">
        <f>LOG($I$5*$A$9*$A$36+$I$5*$B$9*$B$41+$I$5*$C$9*C45+$I$5*$D$9*$D$36+$I$5*$E$9*$E$41+$I$5*$F$9*F45, $E$1) * $B$4</f>
        <v>81396.486137858257</v>
      </c>
      <c r="J45" s="15">
        <f>LOG($I$5*$A$9*$A$36+$I$5*$B$9*$B$41+$I$5*$C$9*C45+$I$5*$D$9*$D$36+$I$5*$E$9*$E$41+$I$5*$F$9*F45, $E$1) * $B$5</f>
        <v>40698.243068929129</v>
      </c>
      <c r="K45" s="15">
        <f>LOG($I$5*$A$9*$A$36+$I$5*$B$9*$B$41+$I$5*$C$9*C45+$I$5*$D$9*$D$36+$I$5*$E$9*$E$41+$I$5*$F$9*F45, $E$1) * $B$6</f>
        <v>8139.6486137858246</v>
      </c>
    </row>
    <row r="46" spans="1:11">
      <c r="A46" s="24"/>
      <c r="B46" s="19">
        <v>50</v>
      </c>
      <c r="C46" s="7">
        <v>10</v>
      </c>
      <c r="D46" s="24"/>
      <c r="E46" s="19">
        <v>50</v>
      </c>
      <c r="F46" s="7">
        <v>10</v>
      </c>
      <c r="G46" s="15">
        <f>LOG($I$1*$A$9*$A$36+$I$1*$B$9*$B$46+$I$1*$C$9*C46+$I$1*$D$9*$D$36+$I$1*$E$9*$E$46+$I$1*$F$9*F46, $E$1) * $B$2</f>
        <v>2063946.2226135193</v>
      </c>
      <c r="H46" s="15">
        <f>LOG($I$1*$A$9*$A$36+$I$1*$B$9*$B$46+$I$1*$C$9*C46+$I$1*$D$9*$D$36+$I$1*$E$9*$E$46+$I$1*$F$9*F46, $E$1) * $B$3</f>
        <v>1179397.8414934396</v>
      </c>
      <c r="I46" s="15">
        <f>LOG($I$1*$A$9*$A$36+$I$1*$B$9*$B$46+$I$1*$C$9*C46+$I$1*$D$9*$D$36+$I$1*$E$9*$E$46+$I$1*$F$9*F46, $E$1) * $B$4</f>
        <v>294849.46037335991</v>
      </c>
      <c r="J46" s="15">
        <f>LOG($I$1*$A$9*$A$36+$I$1*$B$9*$B$46+$I$1*$C$9*C46+$I$1*$D$9*$D$36+$I$1*$E$9*$E$46+$I$1*$F$9*F46, $E$1) * $B$5</f>
        <v>147424.73018667995</v>
      </c>
      <c r="K46" s="15">
        <f>LOG($I$1*$A$9*$A$36+$I$1*$B$9*$B$46+$I$1*$C$9*C46+$I$1*$D$9*$D$36+$I$1*$E$9*$E$46+$I$1*$F$9*F46, $E$1) * $B$6</f>
        <v>29484.946037335991</v>
      </c>
    </row>
    <row r="47" spans="1:11">
      <c r="A47" s="24"/>
      <c r="B47" s="20"/>
      <c r="C47" s="7">
        <v>7.5</v>
      </c>
      <c r="D47" s="24"/>
      <c r="E47" s="20"/>
      <c r="F47" s="7">
        <v>7.5</v>
      </c>
      <c r="G47" s="15">
        <f>LOG($I$2*$A$9*$A$36+$I$2*$B$9*$B$46+$I$2*$C$9*C47+$I$2*$D$9*$D$36+$I$2*$E$9*$E$46+$I$2*$F$9*F47, $E$1) * $B$2</f>
        <v>1867665.851865297</v>
      </c>
      <c r="H47" s="15">
        <f>LOG($I$2*$A$9*$A$36+$I$2*$B$9*$B$46+$I$2*$C$9*C47+$I$2*$D$9*$D$36+$I$2*$E$9*$E$46+$I$2*$F$9*F47, $E$1) * $B$3</f>
        <v>1067237.6296373126</v>
      </c>
      <c r="I47" s="15">
        <f>LOG($I$2*$A$9*$A$36+$I$2*$B$9*$B$46+$I$2*$C$9*C47+$I$2*$D$9*$D$36+$I$2*$E$9*$E$46+$I$2*$F$9*F47, $E$1) * $B$4</f>
        <v>266809.40740932815</v>
      </c>
      <c r="J47" s="15">
        <f>LOG($I$2*$A$9*$A$36+$I$2*$B$9*$B$46+$I$2*$C$9*C47+$I$2*$D$9*$D$36+$I$2*$E$9*$E$46+$I$2*$F$9*F47, $E$1) * $B$5</f>
        <v>133404.70370466408</v>
      </c>
      <c r="K47" s="15">
        <f>LOG($I$2*$A$9*$A$36+$I$2*$B$9*$B$46+$I$2*$C$9*C47+$I$2*$D$9*$D$36+$I$2*$E$9*$E$46+$I$2*$F$9*F47, $E$1) * $B$6</f>
        <v>26680.940740932816</v>
      </c>
    </row>
    <row r="48" spans="1:11">
      <c r="A48" s="24"/>
      <c r="B48" s="20"/>
      <c r="C48" s="7">
        <v>5</v>
      </c>
      <c r="D48" s="24"/>
      <c r="E48" s="20"/>
      <c r="F48" s="7">
        <v>5</v>
      </c>
      <c r="G48" s="15">
        <f>LOG($I$3*$A$9*$A$36+$I$3*$B$9*$B$46+$I$3*$C$9*C48+$I$3*$D$9*$D$36+$I$3*$E$9*$E$46+$I$3*$F$9*F48, $E$1) * $B$2</f>
        <v>1574896.4988229149</v>
      </c>
      <c r="H48" s="15">
        <f>LOG($I$3*$A$9*$A$36+$I$3*$B$9*$B$46+$I$3*$C$9*C48+$I$3*$D$9*$D$36+$I$3*$E$9*$E$46+$I$3*$F$9*F48, $E$1) * $B$3</f>
        <v>899940.85647023714</v>
      </c>
      <c r="I48" s="15">
        <f>LOG($I$3*$A$9*$A$36+$I$3*$B$9*$B$46+$I$3*$C$9*C48+$I$3*$D$9*$D$36+$I$3*$E$9*$E$46+$I$3*$F$9*F48, $E$1) * $B$4</f>
        <v>224985.21411755928</v>
      </c>
      <c r="J48" s="15">
        <f>LOG($I$3*$A$9*$A$36+$I$3*$B$9*$B$46+$I$3*$C$9*C48+$I$3*$D$9*$D$36+$I$3*$E$9*$E$46+$I$3*$F$9*F48, $E$1) * $B$5</f>
        <v>112492.60705877964</v>
      </c>
      <c r="K48" s="15">
        <f>LOG($I$3*$A$9*$A$36+$I$3*$B$9*$B$46+$I$3*$C$9*C48+$I$3*$D$9*$D$36+$I$3*$E$9*$E$46+$I$3*$F$9*F48, $E$1) * $B$6</f>
        <v>22498.521411755926</v>
      </c>
    </row>
    <row r="49" spans="1:11">
      <c r="A49" s="24"/>
      <c r="B49" s="20"/>
      <c r="C49" s="7">
        <v>2.5</v>
      </c>
      <c r="D49" s="24"/>
      <c r="E49" s="20"/>
      <c r="F49" s="7">
        <v>2.5</v>
      </c>
      <c r="G49" s="15">
        <f>LOG($I$4*$A$9*$A$36+$I$4*$B$9*$B$46+$I$4*$C$9*C49+$I$4*$D$9*$D$36+$I$4*$E$9*$E$46+$I$4*$F$9*F49, $E$1) * $B$2</f>
        <v>1179431.8453255186</v>
      </c>
      <c r="H49" s="15">
        <f>LOG($I$4*$A$9*$A$36+$I$4*$B$9*$B$46+$I$4*$C$9*C49+$I$4*$D$9*$D$36+$I$4*$E$9*$E$46+$I$4*$F$9*F49, $E$1) * $B$3</f>
        <v>673961.0544717249</v>
      </c>
      <c r="I49" s="15">
        <f>LOG($I$4*$A$9*$A$36+$I$4*$B$9*$B$46+$I$4*$C$9*C49+$I$4*$D$9*$D$36+$I$4*$E$9*$E$46+$I$4*$F$9*F49, $E$1) * $B$4</f>
        <v>168490.26361793122</v>
      </c>
      <c r="J49" s="15">
        <f>LOG($I$4*$A$9*$A$36+$I$4*$B$9*$B$46+$I$4*$C$9*C49+$I$4*$D$9*$D$36+$I$4*$E$9*$E$46+$I$4*$F$9*F49, $E$1) * $B$5</f>
        <v>84245.131808965612</v>
      </c>
      <c r="K49" s="15">
        <f>LOG($I$4*$A$9*$A$36+$I$4*$B$9*$B$46+$I$4*$C$9*C49+$I$4*$D$9*$D$36+$I$4*$E$9*$E$46+$I$4*$F$9*F49, $E$1) * $B$6</f>
        <v>16849.026361793123</v>
      </c>
    </row>
    <row r="50" spans="1:11">
      <c r="A50" s="24"/>
      <c r="B50" s="21"/>
      <c r="C50" s="7">
        <v>1</v>
      </c>
      <c r="D50" s="24"/>
      <c r="E50" s="21"/>
      <c r="F50" s="7">
        <v>1</v>
      </c>
      <c r="G50" s="15">
        <f>LOG($I$5*$A$9*$A$36+$I$5*$B$9*$B$46+$I$5*$C$9*C50+$I$5*$D$9*$D$36+$I$5*$E$9*$E$46+$I$5*$F$9*F50, $E$1) * $B$2</f>
        <v>561415.60730511125</v>
      </c>
      <c r="H50" s="15">
        <f>LOG($I$5*$A$9*$A$36+$I$5*$B$9*$B$46+$I$5*$C$9*C50+$I$5*$D$9*$D$36+$I$5*$E$9*$E$46+$I$5*$F$9*F50, $E$1) * $B$3</f>
        <v>320808.91846006358</v>
      </c>
      <c r="I50" s="15">
        <f>LOG($I$5*$A$9*$A$36+$I$5*$B$9*$B$46+$I$5*$C$9*C50+$I$5*$D$9*$D$36+$I$5*$E$9*$E$46+$I$5*$F$9*F50, $E$1) * $B$4</f>
        <v>80202.229615015895</v>
      </c>
      <c r="J50" s="15">
        <f>LOG($I$5*$A$9*$A$36+$I$5*$B$9*$B$46+$I$5*$C$9*C50+$I$5*$D$9*$D$36+$I$5*$E$9*$E$46+$I$5*$F$9*F50, $E$1) * $B$5</f>
        <v>40101.114807507947</v>
      </c>
      <c r="K50" s="15">
        <f>LOG($I$5*$A$9*$A$36+$I$5*$B$9*$B$46+$I$5*$C$9*C50+$I$5*$D$9*$D$36+$I$5*$E$9*$E$46+$I$5*$F$9*F50, $E$1) * $B$6</f>
        <v>8020.2229615015895</v>
      </c>
    </row>
    <row r="51" spans="1:11">
      <c r="A51" s="24"/>
      <c r="B51" s="19">
        <v>25</v>
      </c>
      <c r="C51" s="7">
        <v>10</v>
      </c>
      <c r="D51" s="24"/>
      <c r="E51" s="19">
        <v>25</v>
      </c>
      <c r="F51" s="7">
        <v>10</v>
      </c>
      <c r="G51" s="15">
        <f>LOG($I$1*$A$9*$A$36+$I$1*$B$9*$B$51+$I$1*$C$9*C51+$I$1*$D$9*$D$36+$I$1*$E$9*$E$51+$I$1*$F$9*F51, $E$1) * $B$2</f>
        <v>2055412.9389889112</v>
      </c>
      <c r="H51" s="15">
        <f>LOG($I$1*$A$9*$A$36+$I$1*$B$9*$B$51+$I$1*$C$9*C51+$I$1*$D$9*$D$36+$I$1*$E$9*$E$51+$I$1*$F$9*F51, $E$1) * $B$3</f>
        <v>1174521.6794222349</v>
      </c>
      <c r="I51" s="15">
        <f>LOG($I$1*$A$9*$A$36+$I$1*$B$9*$B$51+$I$1*$C$9*C51+$I$1*$D$9*$D$36+$I$1*$E$9*$E$51+$I$1*$F$9*F51, $E$1) * $B$4</f>
        <v>293630.41985555872</v>
      </c>
      <c r="J51" s="15">
        <f>LOG($I$1*$A$9*$A$36+$I$1*$B$9*$B$51+$I$1*$C$9*C51+$I$1*$D$9*$D$36+$I$1*$E$9*$E$51+$I$1*$F$9*F51, $E$1) * $B$5</f>
        <v>146815.20992777936</v>
      </c>
      <c r="K51" s="15">
        <f>LOG($I$1*$A$9*$A$36+$I$1*$B$9*$B$51+$I$1*$C$9*C51+$I$1*$D$9*$D$36+$I$1*$E$9*$E$51+$I$1*$F$9*F51, $E$1) * $B$6</f>
        <v>29363.041985555876</v>
      </c>
    </row>
    <row r="52" spans="1:11">
      <c r="A52" s="24"/>
      <c r="B52" s="20"/>
      <c r="C52" s="7">
        <v>7.5</v>
      </c>
      <c r="D52" s="24"/>
      <c r="E52" s="20"/>
      <c r="F52" s="7">
        <v>7.5</v>
      </c>
      <c r="G52" s="15">
        <f>LOG($I$2*$A$9*$A$36+$I$2*$B$9*$B$51+$I$2*$C$9*C52+$I$2*$D$9*$D$36+$I$2*$E$9*$E$51+$I$2*$F$9*F52, $E$1) * $B$2</f>
        <v>1859129.0729562491</v>
      </c>
      <c r="H52" s="15">
        <f>LOG($I$2*$A$9*$A$36+$I$2*$B$9*$B$51+$I$2*$C$9*C52+$I$2*$D$9*$D$36+$I$2*$E$9*$E$51+$I$2*$F$9*F52, $E$1) * $B$3</f>
        <v>1062359.4702607137</v>
      </c>
      <c r="I52" s="15">
        <f>LOG($I$2*$A$9*$A$36+$I$2*$B$9*$B$51+$I$2*$C$9*C52+$I$2*$D$9*$D$36+$I$2*$E$9*$E$51+$I$2*$F$9*F52, $E$1) * $B$4</f>
        <v>265589.86756517843</v>
      </c>
      <c r="J52" s="15">
        <f>LOG($I$2*$A$9*$A$36+$I$2*$B$9*$B$51+$I$2*$C$9*C52+$I$2*$D$9*$D$36+$I$2*$E$9*$E$51+$I$2*$F$9*F52, $E$1) * $B$5</f>
        <v>132794.93378258921</v>
      </c>
      <c r="K52" s="15">
        <f>LOG($I$2*$A$9*$A$36+$I$2*$B$9*$B$51+$I$2*$C$9*C52+$I$2*$D$9*$D$36+$I$2*$E$9*$E$51+$I$2*$F$9*F52, $E$1) * $B$6</f>
        <v>26558.986756517843</v>
      </c>
    </row>
    <row r="53" spans="1:11">
      <c r="A53" s="24"/>
      <c r="B53" s="20"/>
      <c r="C53" s="7">
        <v>5</v>
      </c>
      <c r="D53" s="24"/>
      <c r="E53" s="20"/>
      <c r="F53" s="7">
        <v>5</v>
      </c>
      <c r="G53" s="15">
        <f>LOG($I$3*$A$9*$A$36+$I$3*$B$9*$B$51+$I$3*$C$9*C53+$I$3*$D$9*$D$36+$I$3*$E$9*$E$51+$I$3*$F$9*F53, $E$1) * $B$2</f>
        <v>1566356.2217647559</v>
      </c>
      <c r="H53" s="15">
        <f>LOG($I$3*$A$9*$A$36+$I$3*$B$9*$B$51+$I$3*$C$9*C53+$I$3*$D$9*$D$36+$I$3*$E$9*$E$51+$I$3*$F$9*F53, $E$1) * $B$3</f>
        <v>895060.69815128914</v>
      </c>
      <c r="I53" s="15">
        <f>LOG($I$3*$A$9*$A$36+$I$3*$B$9*$B$51+$I$3*$C$9*C53+$I$3*$D$9*$D$36+$I$3*$E$9*$E$51+$I$3*$F$9*F53, $E$1) * $B$4</f>
        <v>223765.17453782228</v>
      </c>
      <c r="J53" s="15">
        <f>LOG($I$3*$A$9*$A$36+$I$3*$B$9*$B$51+$I$3*$C$9*C53+$I$3*$D$9*$D$36+$I$3*$E$9*$E$51+$I$3*$F$9*F53, $E$1) * $B$5</f>
        <v>111882.58726891114</v>
      </c>
      <c r="K53" s="15">
        <f>LOG($I$3*$A$9*$A$36+$I$3*$B$9*$B$51+$I$3*$C$9*C53+$I$3*$D$9*$D$36+$I$3*$E$9*$E$51+$I$3*$F$9*F53, $E$1) * $B$6</f>
        <v>22376.517453782228</v>
      </c>
    </row>
    <row r="54" spans="1:11">
      <c r="A54" s="24"/>
      <c r="B54" s="20"/>
      <c r="C54" s="7">
        <v>2.5</v>
      </c>
      <c r="D54" s="24"/>
      <c r="E54" s="20"/>
      <c r="F54" s="7">
        <v>2.5</v>
      </c>
      <c r="G54" s="15">
        <f>LOG($I$4*$A$9*$A$36+$I$4*$B$9*$B$51+$I$4*$C$9*C54+$I$4*$D$9*$D$36+$I$4*$E$9*$E$51+$I$4*$F$9*F54, $E$1) * $B$2</f>
        <v>1170888.067250055</v>
      </c>
      <c r="H54" s="15">
        <f>LOG($I$4*$A$9*$A$36+$I$4*$B$9*$B$51+$I$4*$C$9*C54+$I$4*$D$9*$D$36+$I$4*$E$9*$E$51+$I$4*$F$9*F54, $E$1) * $B$3</f>
        <v>669078.89557146002</v>
      </c>
      <c r="I54" s="15">
        <f>LOG($I$4*$A$9*$A$36+$I$4*$B$9*$B$51+$I$4*$C$9*C54+$I$4*$D$9*$D$36+$I$4*$E$9*$E$51+$I$4*$F$9*F54, $E$1) * $B$4</f>
        <v>167269.723892865</v>
      </c>
      <c r="J54" s="15">
        <f>LOG($I$4*$A$9*$A$36+$I$4*$B$9*$B$51+$I$4*$C$9*C54+$I$4*$D$9*$D$36+$I$4*$E$9*$E$51+$I$4*$F$9*F54, $E$1) * $B$5</f>
        <v>83634.861946432502</v>
      </c>
      <c r="K54" s="15">
        <f>LOG($I$4*$A$9*$A$36+$I$4*$B$9*$B$51+$I$4*$C$9*C54+$I$4*$D$9*$D$36+$I$4*$E$9*$E$51+$I$4*$F$9*F54, $E$1) * $B$6</f>
        <v>16726.9723892865</v>
      </c>
    </row>
    <row r="55" spans="1:11">
      <c r="A55" s="24"/>
      <c r="B55" s="21"/>
      <c r="C55" s="7">
        <v>1</v>
      </c>
      <c r="D55" s="24"/>
      <c r="E55" s="21"/>
      <c r="F55" s="7">
        <v>1</v>
      </c>
      <c r="G55" s="15">
        <f>LOG($I$5*$A$9*$A$36+$I$5*$B$9*$B$51+$I$5*$C$9*C55+$I$5*$D$9*$D$36+$I$5*$E$9*$E$51+$I$5*$F$9*F55, $E$1) * $B$2</f>
        <v>552869.72724106396</v>
      </c>
      <c r="H55" s="15">
        <f>LOG($I$5*$A$9*$A$36+$I$5*$B$9*$B$51+$I$5*$C$9*C55+$I$5*$D$9*$D$36+$I$5*$E$9*$E$51+$I$5*$F$9*F55, $E$1) * $B$3</f>
        <v>315925.55842346512</v>
      </c>
      <c r="I55" s="15">
        <f>LOG($I$5*$A$9*$A$36+$I$5*$B$9*$B$51+$I$5*$C$9*C55+$I$5*$D$9*$D$36+$I$5*$E$9*$E$51+$I$5*$F$9*F55, $E$1) * $B$4</f>
        <v>78981.389605866279</v>
      </c>
      <c r="J55" s="15">
        <f>LOG($I$5*$A$9*$A$36+$I$5*$B$9*$B$51+$I$5*$C$9*C55+$I$5*$D$9*$D$36+$I$5*$E$9*$E$51+$I$5*$F$9*F55, $E$1) * $B$5</f>
        <v>39490.69480293314</v>
      </c>
      <c r="K55" s="15">
        <f>LOG($I$5*$A$9*$A$36+$I$5*$B$9*$B$51+$I$5*$C$9*C55+$I$5*$D$9*$D$36+$I$5*$E$9*$E$51+$I$5*$F$9*F55, $E$1) * $B$6</f>
        <v>7898.138960586627</v>
      </c>
    </row>
    <row r="56" spans="1:11">
      <c r="A56" s="24"/>
      <c r="B56" s="19">
        <v>10</v>
      </c>
      <c r="C56" s="7">
        <v>10</v>
      </c>
      <c r="D56" s="24"/>
      <c r="E56" s="19">
        <v>10</v>
      </c>
      <c r="F56" s="7">
        <v>10</v>
      </c>
      <c r="G56" s="15">
        <f>LOG($I$1*$A$9*$A$36+$I$1*$B$9*$B$56+$I$1*$C$9*C56+$I$1*$D$9*$D$36+$I$1*$E$9*$E$56+$I$1*$F$9*F56, $E$1) * $B$2</f>
        <v>2050200.4231411556</v>
      </c>
      <c r="H56" s="15">
        <f>LOG($I$1*$A$9*$A$36+$I$1*$B$9*$B$56+$I$1*$C$9*C56+$I$1*$D$9*$D$36+$I$1*$E$9*$E$56+$I$1*$F$9*F56, $E$1) * $B$3</f>
        <v>1171543.0989378032</v>
      </c>
      <c r="I56" s="15">
        <f>LOG($I$1*$A$9*$A$36+$I$1*$B$9*$B$56+$I$1*$C$9*C56+$I$1*$D$9*$D$36+$I$1*$E$9*$E$56+$I$1*$F$9*F56, $E$1) * $B$4</f>
        <v>292885.7747344508</v>
      </c>
      <c r="J56" s="15">
        <f>LOG($I$1*$A$9*$A$36+$I$1*$B$9*$B$56+$I$1*$C$9*C56+$I$1*$D$9*$D$36+$I$1*$E$9*$E$56+$I$1*$F$9*F56, $E$1) * $B$5</f>
        <v>146442.8873672254</v>
      </c>
      <c r="K56" s="15">
        <f>LOG($I$1*$A$9*$A$36+$I$1*$B$9*$B$56+$I$1*$C$9*C56+$I$1*$D$9*$D$36+$I$1*$E$9*$E$56+$I$1*$F$9*F56, $E$1) * $B$6</f>
        <v>29288.577473445079</v>
      </c>
    </row>
    <row r="57" spans="1:11">
      <c r="A57" s="24"/>
      <c r="B57" s="20"/>
      <c r="C57" s="7">
        <v>7.5</v>
      </c>
      <c r="D57" s="24"/>
      <c r="E57" s="20"/>
      <c r="F57" s="7">
        <v>7.5</v>
      </c>
      <c r="G57" s="15">
        <f>LOG($I$2*$A$9*$A$36+$I$2*$B$9*$B$56+$I$2*$C$9*C57+$I$2*$D$9*$D$36+$I$2*$E$9*$E$56+$I$2*$F$9*F57, $E$1) * $B$2</f>
        <v>1853914.3834781514</v>
      </c>
      <c r="H57" s="15">
        <f>LOG($I$2*$A$9*$A$36+$I$2*$B$9*$B$56+$I$2*$C$9*C57+$I$2*$D$9*$D$36+$I$2*$E$9*$E$56+$I$2*$F$9*F57, $E$1) * $B$3</f>
        <v>1059379.6477018008</v>
      </c>
      <c r="I57" s="15">
        <f>LOG($I$2*$A$9*$A$36+$I$2*$B$9*$B$56+$I$2*$C$9*C57+$I$2*$D$9*$D$36+$I$2*$E$9*$E$56+$I$2*$F$9*F57, $E$1) * $B$4</f>
        <v>264844.9119254502</v>
      </c>
      <c r="J57" s="15">
        <f>LOG($I$2*$A$9*$A$36+$I$2*$B$9*$B$56+$I$2*$C$9*C57+$I$2*$D$9*$D$36+$I$2*$E$9*$E$56+$I$2*$F$9*F57, $E$1) * $B$5</f>
        <v>132422.4559627251</v>
      </c>
      <c r="K57" s="15">
        <f>LOG($I$2*$A$9*$A$36+$I$2*$B$9*$B$56+$I$2*$C$9*C57+$I$2*$D$9*$D$36+$I$2*$E$9*$E$56+$I$2*$F$9*F57, $E$1) * $B$6</f>
        <v>26484.491192545018</v>
      </c>
    </row>
    <row r="58" spans="1:11">
      <c r="A58" s="24"/>
      <c r="B58" s="20"/>
      <c r="C58" s="7">
        <v>5</v>
      </c>
      <c r="D58" s="24"/>
      <c r="E58" s="20"/>
      <c r="F58" s="7">
        <v>5</v>
      </c>
      <c r="G58" s="15">
        <f>LOG($I$3*$A$9*$A$36+$I$3*$B$9*$B$56+$I$3*$C$9*C58+$I$3*$D$9*$D$36+$I$3*$E$9*$E$56+$I$3*$F$9*F58, $E$1) * $B$2</f>
        <v>1561139.3568427151</v>
      </c>
      <c r="H58" s="15">
        <f>LOG($I$3*$A$9*$A$36+$I$3*$B$9*$B$56+$I$3*$C$9*C58+$I$3*$D$9*$D$36+$I$3*$E$9*$E$56+$I$3*$F$9*F58, $E$1) * $B$3</f>
        <v>892079.6324815515</v>
      </c>
      <c r="I58" s="15">
        <f>LOG($I$3*$A$9*$A$36+$I$3*$B$9*$B$56+$I$3*$C$9*C58+$I$3*$D$9*$D$36+$I$3*$E$9*$E$56+$I$3*$F$9*F58, $E$1) * $B$4</f>
        <v>223019.90812038787</v>
      </c>
      <c r="J58" s="15">
        <f>LOG($I$3*$A$9*$A$36+$I$3*$B$9*$B$56+$I$3*$C$9*C58+$I$3*$D$9*$D$36+$I$3*$E$9*$E$56+$I$3*$F$9*F58, $E$1) * $B$5</f>
        <v>111509.95406019394</v>
      </c>
      <c r="K58" s="15">
        <f>LOG($I$3*$A$9*$A$36+$I$3*$B$9*$B$56+$I$3*$C$9*C58+$I$3*$D$9*$D$36+$I$3*$E$9*$E$56+$I$3*$F$9*F58, $E$1) * $B$6</f>
        <v>22301.990812038788</v>
      </c>
    </row>
    <row r="59" spans="1:11">
      <c r="A59" s="24"/>
      <c r="B59" s="20"/>
      <c r="C59" s="7">
        <v>2.5</v>
      </c>
      <c r="D59" s="24"/>
      <c r="E59" s="20"/>
      <c r="F59" s="7">
        <v>2.5</v>
      </c>
      <c r="G59" s="15">
        <f>LOG($I$4*$A$9*$A$36+$I$4*$B$9*$B$56+$I$4*$C$9*C59+$I$4*$D$9*$D$36+$I$4*$E$9*$E$56+$I$4*$F$9*F59, $E$1) * $B$2</f>
        <v>1165669.0250681988</v>
      </c>
      <c r="H59" s="15">
        <f>LOG($I$4*$A$9*$A$36+$I$4*$B$9*$B$56+$I$4*$C$9*C59+$I$4*$D$9*$D$36+$I$4*$E$9*$E$56+$I$4*$F$9*F59, $E$1) * $B$3</f>
        <v>666096.58575325634</v>
      </c>
      <c r="I59" s="15">
        <f>LOG($I$4*$A$9*$A$36+$I$4*$B$9*$B$56+$I$4*$C$9*C59+$I$4*$D$9*$D$36+$I$4*$E$9*$E$56+$I$4*$F$9*F59, $E$1) * $B$4</f>
        <v>166524.14643831408</v>
      </c>
      <c r="J59" s="15">
        <f>LOG($I$4*$A$9*$A$36+$I$4*$B$9*$B$56+$I$4*$C$9*C59+$I$4*$D$9*$D$36+$I$4*$E$9*$E$56+$I$4*$F$9*F59, $E$1) * $B$5</f>
        <v>83262.073219157042</v>
      </c>
      <c r="K59" s="15">
        <f>LOG($I$4*$A$9*$A$36+$I$4*$B$9*$B$56+$I$4*$C$9*C59+$I$4*$D$9*$D$36+$I$4*$E$9*$E$56+$I$4*$F$9*F59, $E$1) * $B$6</f>
        <v>16652.414643831409</v>
      </c>
    </row>
    <row r="60" spans="1:11">
      <c r="A60" s="24"/>
      <c r="B60" s="21"/>
      <c r="C60" s="7">
        <v>1</v>
      </c>
      <c r="D60" s="24"/>
      <c r="E60" s="21"/>
      <c r="F60" s="7">
        <v>1</v>
      </c>
      <c r="G60" s="15">
        <f>LOG($I$5*$A$9*$A$36+$I$5*$B$9*$B$56+$I$5*$C$9*C60+$I$5*$D$9*$D$36+$I$5*$E$9*$E$56+$I$5*$F$9*F60, $E$1) * $B$2</f>
        <v>547649.3778307538</v>
      </c>
      <c r="H60" s="15">
        <f>LOG($I$5*$A$9*$A$36+$I$5*$B$9*$B$56+$I$5*$C$9*C60+$I$5*$D$9*$D$36+$I$5*$E$9*$E$56+$I$5*$F$9*F60, $E$1) * $B$3</f>
        <v>312942.50161757361</v>
      </c>
      <c r="I60" s="15">
        <f>LOG($I$5*$A$9*$A$36+$I$5*$B$9*$B$56+$I$5*$C$9*C60+$I$5*$D$9*$D$36+$I$5*$E$9*$E$56+$I$5*$F$9*F60, $E$1) * $B$4</f>
        <v>78235.625404393402</v>
      </c>
      <c r="J60" s="15">
        <f>LOG($I$5*$A$9*$A$36+$I$5*$B$9*$B$56+$I$5*$C$9*C60+$I$5*$D$9*$D$36+$I$5*$E$9*$E$56+$I$5*$F$9*F60, $E$1) * $B$5</f>
        <v>39117.812702196701</v>
      </c>
      <c r="K60" s="15">
        <f>LOG($I$5*$A$9*$A$36+$I$5*$B$9*$B$56+$I$5*$C$9*C60+$I$5*$D$9*$D$36+$I$5*$E$9*$E$56+$I$5*$F$9*F60, $E$1) * $B$6</f>
        <v>7823.5625404393404</v>
      </c>
    </row>
    <row r="61" spans="1:11">
      <c r="A61" s="24">
        <v>500</v>
      </c>
      <c r="B61" s="19">
        <v>100</v>
      </c>
      <c r="C61" s="7">
        <v>10</v>
      </c>
      <c r="D61" s="24">
        <v>500</v>
      </c>
      <c r="E61" s="19">
        <v>100</v>
      </c>
      <c r="F61" s="7">
        <v>10</v>
      </c>
      <c r="G61" s="15">
        <f>LOG($I$1*$A$9*$A$61+$I$1*$B$9*$B$61+$I$1*$C$9*C61+$I$1*$D$9*$D$61+$I$1*$E$9*$E$61+$I$1*$F$9*F61, $E$1) * $B$2</f>
        <v>1940913.0859083456</v>
      </c>
      <c r="H61" s="15">
        <f>LOG($I$1*$A$9*$A$61+$I$1*$B$9*$B$61+$I$1*$C$9*C61+$I$1*$D$9*$D$61+$I$1*$E$9*$E$61+$I$1*$F$9*F61, $E$1) * $B$3</f>
        <v>1109093.1919476259</v>
      </c>
      <c r="I61" s="15">
        <f>LOG($I$1*$A$9*$A$61+$I$1*$B$9*$B$61+$I$1*$C$9*C61+$I$1*$D$9*$D$61+$I$1*$E$9*$E$61+$I$1*$F$9*F61, $E$1) * $B$4</f>
        <v>277273.29798690649</v>
      </c>
      <c r="J61" s="15">
        <f>LOG($I$1*$A$9*$A$61+$I$1*$B$9*$B$61+$I$1*$C$9*C61+$I$1*$D$9*$D$61+$I$1*$E$9*$E$61+$I$1*$F$9*F61, $E$1) * $B$5</f>
        <v>138636.64899345324</v>
      </c>
      <c r="K61" s="15">
        <f>LOG($I$1*$A$9*$A$61+$I$1*$B$9*$B$61+$I$1*$C$9*C61+$I$1*$D$9*$D$61+$I$1*$E$9*$E$61+$I$1*$F$9*F61, $E$1) * $B$6</f>
        <v>27727.329798690651</v>
      </c>
    </row>
    <row r="62" spans="1:11">
      <c r="A62" s="24"/>
      <c r="B62" s="20"/>
      <c r="C62" s="7">
        <v>7.5</v>
      </c>
      <c r="D62" s="24"/>
      <c r="E62" s="20"/>
      <c r="F62" s="7">
        <v>7.5</v>
      </c>
      <c r="G62" s="15">
        <f>LOG($I$2*$A$9*$A$61+$I$2*$B$9*$B$61+$I$2*$C$9*C62+$I$2*$D$9*$D$61+$I$2*$E$9*$E$61+$I$2*$F$9*F62, $E$1) * $B$2</f>
        <v>1744573.9626738373</v>
      </c>
      <c r="H62" s="15">
        <f>LOG($I$2*$A$9*$A$61+$I$2*$B$9*$B$61+$I$2*$C$9*C62+$I$2*$D$9*$D$61+$I$2*$E$9*$E$61+$I$2*$F$9*F62, $E$1) * $B$3</f>
        <v>996899.40724219265</v>
      </c>
      <c r="I62" s="15">
        <f>LOG($I$2*$A$9*$A$61+$I$2*$B$9*$B$61+$I$2*$C$9*C62+$I$2*$D$9*$D$61+$I$2*$E$9*$E$61+$I$2*$F$9*F62, $E$1) * $B$4</f>
        <v>249224.85181054816</v>
      </c>
      <c r="J62" s="15">
        <f>LOG($I$2*$A$9*$A$61+$I$2*$B$9*$B$61+$I$2*$C$9*C62+$I$2*$D$9*$D$61+$I$2*$E$9*$E$61+$I$2*$F$9*F62, $E$1) * $B$5</f>
        <v>124612.42590527408</v>
      </c>
      <c r="K62" s="15">
        <f>LOG($I$2*$A$9*$A$61+$I$2*$B$9*$B$61+$I$2*$C$9*C62+$I$2*$D$9*$D$61+$I$2*$E$9*$E$61+$I$2*$F$9*F62, $E$1) * $B$6</f>
        <v>24922.485181054817</v>
      </c>
    </row>
    <row r="63" spans="1:11">
      <c r="A63" s="24"/>
      <c r="B63" s="20"/>
      <c r="C63" s="7">
        <v>5</v>
      </c>
      <c r="D63" s="24"/>
      <c r="E63" s="20"/>
      <c r="F63" s="7">
        <v>5</v>
      </c>
      <c r="G63" s="15">
        <f>LOG($I$3*$A$9*$A$61+$I$3*$B$9*$B$61+$I$3*$C$9*C63+$I$3*$D$9*$D$61+$I$3*$E$9*$E$61+$I$3*$F$9*F63, $E$1) * $B$2</f>
        <v>1451745.8005252511</v>
      </c>
      <c r="H63" s="15">
        <f>LOG($I$3*$A$9*$A$61+$I$3*$B$9*$B$61+$I$3*$C$9*C63+$I$3*$D$9*$D$61+$I$3*$E$9*$E$61+$I$3*$F$9*F63, $E$1) * $B$3</f>
        <v>829569.02887157199</v>
      </c>
      <c r="I63" s="15">
        <f>LOG($I$3*$A$9*$A$61+$I$3*$B$9*$B$61+$I$3*$C$9*C63+$I$3*$D$9*$D$61+$I$3*$E$9*$E$61+$I$3*$F$9*F63, $E$1) * $B$4</f>
        <v>207392.257217893</v>
      </c>
      <c r="J63" s="15">
        <f>LOG($I$3*$A$9*$A$61+$I$3*$B$9*$B$61+$I$3*$C$9*C63+$I$3*$D$9*$D$61+$I$3*$E$9*$E$61+$I$3*$F$9*F63, $E$1) * $B$5</f>
        <v>103696.1286089465</v>
      </c>
      <c r="K63" s="15">
        <f>LOG($I$3*$A$9*$A$61+$I$3*$B$9*$B$61+$I$3*$C$9*C63+$I$3*$D$9*$D$61+$I$3*$E$9*$E$61+$I$3*$F$9*F63, $E$1) * $B$6</f>
        <v>20739.225721789298</v>
      </c>
    </row>
    <row r="64" spans="1:11">
      <c r="A64" s="24"/>
      <c r="B64" s="20"/>
      <c r="C64" s="7">
        <v>2.5</v>
      </c>
      <c r="D64" s="24"/>
      <c r="E64" s="20"/>
      <c r="F64" s="7">
        <v>2.5</v>
      </c>
      <c r="G64" s="15">
        <f>LOG($I$4*$A$9*$A$61+$I$4*$B$9*$B$61+$I$4*$C$9*C64+$I$4*$D$9*$D$61+$I$4*$E$9*$E$61+$I$4*$F$9*F64, $E$1) * $B$2</f>
        <v>1056222.2812191553</v>
      </c>
      <c r="H64" s="15">
        <f>LOG($I$4*$A$9*$A$61+$I$4*$B$9*$B$61+$I$4*$C$9*C64+$I$4*$D$9*$D$61+$I$4*$E$9*$E$61+$I$4*$F$9*F64, $E$1) * $B$3</f>
        <v>603555.58926808881</v>
      </c>
      <c r="I64" s="15">
        <f>LOG($I$4*$A$9*$A$61+$I$4*$B$9*$B$61+$I$4*$C$9*C64+$I$4*$D$9*$D$61+$I$4*$E$9*$E$61+$I$4*$F$9*F64, $E$1) * $B$4</f>
        <v>150888.8973170222</v>
      </c>
      <c r="J64" s="15">
        <f>LOG($I$4*$A$9*$A$61+$I$4*$B$9*$B$61+$I$4*$C$9*C64+$I$4*$D$9*$D$61+$I$4*$E$9*$E$61+$I$4*$F$9*F64, $E$1) * $B$5</f>
        <v>75444.448658511101</v>
      </c>
      <c r="K64" s="15">
        <f>LOG($I$4*$A$9*$A$61+$I$4*$B$9*$B$61+$I$4*$C$9*C64+$I$4*$D$9*$D$61+$I$4*$E$9*$E$61+$I$4*$F$9*F64, $E$1) * $B$6</f>
        <v>15088.889731702218</v>
      </c>
    </row>
    <row r="65" spans="1:11">
      <c r="A65" s="24"/>
      <c r="B65" s="21"/>
      <c r="C65" s="7">
        <v>1</v>
      </c>
      <c r="D65" s="24"/>
      <c r="E65" s="21"/>
      <c r="F65" s="7">
        <v>1</v>
      </c>
      <c r="G65" s="15">
        <f>LOG($I$5*$A$9*$A$61+$I$5*$B$9*$B$61+$I$5*$C$9*C65+$I$5*$D$9*$D$61+$I$5*$E$9*$E$61+$I$5*$F$9*F65, $E$1) * $B$2</f>
        <v>438170.69646191795</v>
      </c>
      <c r="H65" s="15">
        <f>LOG($I$5*$A$9*$A$61+$I$5*$B$9*$B$61+$I$5*$C$9*C65+$I$5*$D$9*$D$61+$I$5*$E$9*$E$61+$I$5*$F$9*F65, $E$1) * $B$3</f>
        <v>250383.25512109598</v>
      </c>
      <c r="I65" s="15">
        <f>LOG($I$5*$A$9*$A$61+$I$5*$B$9*$B$61+$I$5*$C$9*C65+$I$5*$D$9*$D$61+$I$5*$E$9*$E$61+$I$5*$F$9*F65, $E$1) * $B$4</f>
        <v>62595.813780273995</v>
      </c>
      <c r="J65" s="15">
        <f>LOG($I$5*$A$9*$A$61+$I$5*$B$9*$B$61+$I$5*$C$9*C65+$I$5*$D$9*$D$61+$I$5*$E$9*$E$61+$I$5*$F$9*F65, $E$1) * $B$5</f>
        <v>31297.906890136997</v>
      </c>
      <c r="K65" s="15">
        <f>LOG($I$5*$A$9*$A$61+$I$5*$B$9*$B$61+$I$5*$C$9*C65+$I$5*$D$9*$D$61+$I$5*$E$9*$E$61+$I$5*$F$9*F65, $E$1) * $B$6</f>
        <v>6259.5813780273993</v>
      </c>
    </row>
    <row r="66" spans="1:11">
      <c r="A66" s="24"/>
      <c r="B66" s="19">
        <v>75</v>
      </c>
      <c r="C66" s="7">
        <v>10</v>
      </c>
      <c r="D66" s="24"/>
      <c r="E66" s="19">
        <v>75</v>
      </c>
      <c r="F66" s="7">
        <v>10</v>
      </c>
      <c r="G66" s="15">
        <f>LOG($I$1*$A$9*$A$61+$I$1*$B$9*$B$66+$I$1*$C$9*C66+$I$1*$D$9*$D$61+$I$1*$E$9*$E$66+$I$1*$F$9*F66, $E$1) * $B$2</f>
        <v>1929106.355459935</v>
      </c>
      <c r="H66" s="15">
        <f>LOG($I$1*$A$9*$A$61+$I$1*$B$9*$B$66+$I$1*$C$9*C66+$I$1*$D$9*$D$61+$I$1*$E$9*$E$66+$I$1*$F$9*F66, $E$1) * $B$3</f>
        <v>1102346.4888342486</v>
      </c>
      <c r="I66" s="15">
        <f>LOG($I$1*$A$9*$A$61+$I$1*$B$9*$B$66+$I$1*$C$9*C66+$I$1*$D$9*$D$61+$I$1*$E$9*$E$66+$I$1*$F$9*F66, $E$1) * $B$4</f>
        <v>275586.62220856216</v>
      </c>
      <c r="J66" s="15">
        <f>LOG($I$1*$A$9*$A$61+$I$1*$B$9*$B$66+$I$1*$C$9*C66+$I$1*$D$9*$D$61+$I$1*$E$9*$E$66+$I$1*$F$9*F66, $E$1) * $B$5</f>
        <v>137793.31110428108</v>
      </c>
      <c r="K66" s="15">
        <f>LOG($I$1*$A$9*$A$61+$I$1*$B$9*$B$66+$I$1*$C$9*C66+$I$1*$D$9*$D$61+$I$1*$E$9*$E$66+$I$1*$F$9*F66, $E$1) * $B$6</f>
        <v>27558.662220856215</v>
      </c>
    </row>
    <row r="67" spans="1:11">
      <c r="A67" s="24"/>
      <c r="B67" s="20"/>
      <c r="C67" s="7">
        <v>7.5</v>
      </c>
      <c r="D67" s="24"/>
      <c r="E67" s="20"/>
      <c r="F67" s="7">
        <v>7.5</v>
      </c>
      <c r="G67" s="15">
        <f>LOG($I$2*$A$9*$A$61+$I$2*$B$9*$B$66+$I$2*$C$9*C67+$I$2*$D$9*$D$61+$I$2*$E$9*$E$66+$I$2*$F$9*F67, $E$1) * $B$2</f>
        <v>1732760.5396377032</v>
      </c>
      <c r="H67" s="15">
        <f>LOG($I$2*$A$9*$A$61+$I$2*$B$9*$B$66+$I$2*$C$9*C67+$I$2*$D$9*$D$61+$I$2*$E$9*$E$66+$I$2*$F$9*F67, $E$1) * $B$3</f>
        <v>990148.87979297328</v>
      </c>
      <c r="I67" s="15">
        <f>LOG($I$2*$A$9*$A$61+$I$2*$B$9*$B$66+$I$2*$C$9*C67+$I$2*$D$9*$D$61+$I$2*$E$9*$E$66+$I$2*$F$9*F67, $E$1) * $B$4</f>
        <v>247537.21994824332</v>
      </c>
      <c r="J67" s="15">
        <f>LOG($I$2*$A$9*$A$61+$I$2*$B$9*$B$66+$I$2*$C$9*C67+$I$2*$D$9*$D$61+$I$2*$E$9*$E$66+$I$2*$F$9*F67, $E$1) * $B$5</f>
        <v>123768.60997412166</v>
      </c>
      <c r="K67" s="15">
        <f>LOG($I$2*$A$9*$A$61+$I$2*$B$9*$B$66+$I$2*$C$9*C67+$I$2*$D$9*$D$61+$I$2*$E$9*$E$66+$I$2*$F$9*F67, $E$1) * $B$6</f>
        <v>24753.721994824333</v>
      </c>
    </row>
    <row r="68" spans="1:11">
      <c r="A68" s="24"/>
      <c r="B68" s="20"/>
      <c r="C68" s="7">
        <v>5</v>
      </c>
      <c r="D68" s="24"/>
      <c r="E68" s="20"/>
      <c r="F68" s="7">
        <v>5</v>
      </c>
      <c r="G68" s="15">
        <f>LOG($I$3*$A$9*$A$61+$I$3*$B$9*$B$66+$I$3*$C$9*C68+$I$3*$D$9*$D$61+$I$3*$E$9*$E$66+$I$3*$F$9*F68, $E$1) * $B$2</f>
        <v>1439925.6773091692</v>
      </c>
      <c r="H68" s="15">
        <f>LOG($I$3*$A$9*$A$61+$I$3*$B$9*$B$66+$I$3*$C$9*C68+$I$3*$D$9*$D$61+$I$3*$E$9*$E$66+$I$3*$F$9*F68, $E$1) * $B$3</f>
        <v>822814.67274809675</v>
      </c>
      <c r="I68" s="15">
        <f>LOG($I$3*$A$9*$A$61+$I$3*$B$9*$B$66+$I$3*$C$9*C68+$I$3*$D$9*$D$61+$I$3*$E$9*$E$66+$I$3*$F$9*F68, $E$1) * $B$4</f>
        <v>205703.66818702419</v>
      </c>
      <c r="J68" s="15">
        <f>LOG($I$3*$A$9*$A$61+$I$3*$B$9*$B$66+$I$3*$C$9*C68+$I$3*$D$9*$D$61+$I$3*$E$9*$E$66+$I$3*$F$9*F68, $E$1) * $B$5</f>
        <v>102851.83409351209</v>
      </c>
      <c r="K68" s="15">
        <f>LOG($I$3*$A$9*$A$61+$I$3*$B$9*$B$66+$I$3*$C$9*C68+$I$3*$D$9*$D$61+$I$3*$E$9*$E$66+$I$3*$F$9*F68, $E$1) * $B$6</f>
        <v>20570.36681870242</v>
      </c>
    </row>
    <row r="69" spans="1:11">
      <c r="A69" s="24"/>
      <c r="B69" s="20"/>
      <c r="C69" s="7">
        <v>2.5</v>
      </c>
      <c r="D69" s="24"/>
      <c r="E69" s="20"/>
      <c r="F69" s="7">
        <v>2.5</v>
      </c>
      <c r="G69" s="15">
        <f>LOG($I$4*$A$9*$A$61+$I$4*$B$9*$B$66+$I$4*$C$9*C69+$I$4*$D$9*$D$61+$I$4*$E$9*$E$66+$I$4*$F$9*F69, $E$1) * $B$2</f>
        <v>1044395.4502179736</v>
      </c>
      <c r="H69" s="15">
        <f>LOG($I$4*$A$9*$A$61+$I$4*$B$9*$B$66+$I$4*$C$9*C69+$I$4*$D$9*$D$61+$I$4*$E$9*$E$66+$I$4*$F$9*F69, $E$1) * $B$3</f>
        <v>596797.40012455627</v>
      </c>
      <c r="I69" s="15">
        <f>LOG($I$4*$A$9*$A$61+$I$4*$B$9*$B$66+$I$4*$C$9*C69+$I$4*$D$9*$D$61+$I$4*$E$9*$E$66+$I$4*$F$9*F69, $E$1) * $B$4</f>
        <v>149199.35003113907</v>
      </c>
      <c r="J69" s="15">
        <f>LOG($I$4*$A$9*$A$61+$I$4*$B$9*$B$66+$I$4*$C$9*C69+$I$4*$D$9*$D$61+$I$4*$E$9*$E$66+$I$4*$F$9*F69, $E$1) * $B$5</f>
        <v>74599.675015569534</v>
      </c>
      <c r="K69" s="15">
        <f>LOG($I$4*$A$9*$A$61+$I$4*$B$9*$B$66+$I$4*$C$9*C69+$I$4*$D$9*$D$61+$I$4*$E$9*$E$66+$I$4*$F$9*F69, $E$1) * $B$6</f>
        <v>14919.935003113907</v>
      </c>
    </row>
    <row r="70" spans="1:11">
      <c r="A70" s="24"/>
      <c r="B70" s="21"/>
      <c r="C70" s="7">
        <v>1</v>
      </c>
      <c r="D70" s="24"/>
      <c r="E70" s="21"/>
      <c r="F70" s="7">
        <v>1</v>
      </c>
      <c r="G70" s="15">
        <f>LOG($I$5*$A$9*$A$61+$I$5*$B$9*$B$66+$I$5*$C$9*C70+$I$5*$D$9*$D$61+$I$5*$E$9*$E$66+$I$5*$F$9*F70, $E$1) * $B$2</f>
        <v>426339.83713381435</v>
      </c>
      <c r="H70" s="15">
        <f>LOG($I$5*$A$9*$A$61+$I$5*$B$9*$B$66+$I$5*$C$9*C70+$I$5*$D$9*$D$61+$I$5*$E$9*$E$66+$I$5*$F$9*F70, $E$1) * $B$3</f>
        <v>243622.76407646533</v>
      </c>
      <c r="I70" s="15">
        <f>LOG($I$5*$A$9*$A$61+$I$5*$B$9*$B$66+$I$5*$C$9*C70+$I$5*$D$9*$D$61+$I$5*$E$9*$E$66+$I$5*$F$9*F70, $E$1) * $B$4</f>
        <v>60905.691019116333</v>
      </c>
      <c r="J70" s="15">
        <f>LOG($I$5*$A$9*$A$61+$I$5*$B$9*$B$66+$I$5*$C$9*C70+$I$5*$D$9*$D$61+$I$5*$E$9*$E$66+$I$5*$F$9*F70, $E$1) * $B$5</f>
        <v>30452.845509558167</v>
      </c>
      <c r="K70" s="15">
        <f>LOG($I$5*$A$9*$A$61+$I$5*$B$9*$B$66+$I$5*$C$9*C70+$I$5*$D$9*$D$61+$I$5*$E$9*$E$66+$I$5*$F$9*F70, $E$1) * $B$6</f>
        <v>6090.569101911633</v>
      </c>
    </row>
    <row r="71" spans="1:11">
      <c r="A71" s="24"/>
      <c r="B71" s="19">
        <v>50</v>
      </c>
      <c r="C71" s="7">
        <v>10</v>
      </c>
      <c r="D71" s="24"/>
      <c r="E71" s="19">
        <v>50</v>
      </c>
      <c r="F71" s="7">
        <v>10</v>
      </c>
      <c r="G71" s="15">
        <f>LOG($I$1*$A$9*$A$61+$I$1*$B$9*$B$71+$I$1*$C$9*C71+$I$1*$D$9*$D$61+$I$1*$E$9*$E$71+$I$1*$F$9*F71, $E$1) * $B$2</f>
        <v>1916924.9966301725</v>
      </c>
      <c r="H71" s="15">
        <f>LOG($I$1*$A$9*$A$61+$I$1*$B$9*$B$71+$I$1*$C$9*C71+$I$1*$D$9*$D$61+$I$1*$E$9*$E$71+$I$1*$F$9*F71, $E$1) * $B$3</f>
        <v>1095385.7123600985</v>
      </c>
      <c r="I71" s="15">
        <f>LOG($I$1*$A$9*$A$61+$I$1*$B$9*$B$71+$I$1*$C$9*C71+$I$1*$D$9*$D$61+$I$1*$E$9*$E$71+$I$1*$F$9*F71, $E$1) * $B$4</f>
        <v>273846.42809002462</v>
      </c>
      <c r="J71" s="15">
        <f>LOG($I$1*$A$9*$A$61+$I$1*$B$9*$B$71+$I$1*$C$9*C71+$I$1*$D$9*$D$61+$I$1*$E$9*$E$71+$I$1*$F$9*F71, $E$1) * $B$5</f>
        <v>136923.21404501231</v>
      </c>
      <c r="K71" s="15">
        <f>LOG($I$1*$A$9*$A$61+$I$1*$B$9*$B$71+$I$1*$C$9*C71+$I$1*$D$9*$D$61+$I$1*$E$9*$E$71+$I$1*$F$9*F71, $E$1) * $B$6</f>
        <v>27384.642809002464</v>
      </c>
    </row>
    <row r="72" spans="1:11">
      <c r="A72" s="24"/>
      <c r="B72" s="20"/>
      <c r="C72" s="7">
        <v>7.5</v>
      </c>
      <c r="D72" s="24"/>
      <c r="E72" s="20"/>
      <c r="F72" s="7">
        <v>7.5</v>
      </c>
      <c r="G72" s="15">
        <f>LOG($I$2*$A$9*$A$61+$I$2*$B$9*$B$71+$I$2*$C$9*C72+$I$2*$D$9*$D$61+$I$2*$E$9*$E$71+$I$2*$F$9*F72, $E$1) * $B$2</f>
        <v>1720572.0566052059</v>
      </c>
      <c r="H72" s="15">
        <f>LOG($I$2*$A$9*$A$61+$I$2*$B$9*$B$71+$I$2*$C$9*C72+$I$2*$D$9*$D$61+$I$2*$E$9*$E$71+$I$2*$F$9*F72, $E$1) * $B$3</f>
        <v>983184.03234583186</v>
      </c>
      <c r="I72" s="15">
        <f>LOG($I$2*$A$9*$A$61+$I$2*$B$9*$B$71+$I$2*$C$9*C72+$I$2*$D$9*$D$61+$I$2*$E$9*$E$71+$I$2*$F$9*F72, $E$1) * $B$4</f>
        <v>245796.00808645796</v>
      </c>
      <c r="J72" s="15">
        <f>LOG($I$2*$A$9*$A$61+$I$2*$B$9*$B$71+$I$2*$C$9*C72+$I$2*$D$9*$D$61+$I$2*$E$9*$E$71+$I$2*$F$9*F72, $E$1) * $B$5</f>
        <v>122898.00404322898</v>
      </c>
      <c r="K72" s="15">
        <f>LOG($I$2*$A$9*$A$61+$I$2*$B$9*$B$71+$I$2*$C$9*C72+$I$2*$D$9*$D$61+$I$2*$E$9*$E$71+$I$2*$F$9*F72, $E$1) * $B$6</f>
        <v>24579.600808645795</v>
      </c>
    </row>
    <row r="73" spans="1:11">
      <c r="A73" s="24"/>
      <c r="B73" s="20"/>
      <c r="C73" s="7">
        <v>5</v>
      </c>
      <c r="D73" s="24"/>
      <c r="E73" s="20"/>
      <c r="F73" s="7">
        <v>5</v>
      </c>
      <c r="G73" s="15">
        <f>LOG($I$3*$A$9*$A$61+$I$3*$B$9*$B$71+$I$3*$C$9*C73+$I$3*$D$9*$D$61+$I$3*$E$9*$E$71+$I$3*$F$9*F73, $E$1) * $B$2</f>
        <v>1427730.0617352552</v>
      </c>
      <c r="H73" s="15">
        <f>LOG($I$3*$A$9*$A$61+$I$3*$B$9*$B$71+$I$3*$C$9*C73+$I$3*$D$9*$D$61+$I$3*$E$9*$E$71+$I$3*$F$9*F73, $E$1) * $B$3</f>
        <v>815845.74956300296</v>
      </c>
      <c r="I73" s="15">
        <f>LOG($I$3*$A$9*$A$61+$I$3*$B$9*$B$71+$I$3*$C$9*C73+$I$3*$D$9*$D$61+$I$3*$E$9*$E$71+$I$3*$F$9*F73, $E$1) * $B$4</f>
        <v>203961.43739075074</v>
      </c>
      <c r="J73" s="15">
        <f>LOG($I$3*$A$9*$A$61+$I$3*$B$9*$B$71+$I$3*$C$9*C73+$I$3*$D$9*$D$61+$I$3*$E$9*$E$71+$I$3*$F$9*F73, $E$1) * $B$5</f>
        <v>101980.71869537537</v>
      </c>
      <c r="K73" s="15">
        <f>LOG($I$3*$A$9*$A$61+$I$3*$B$9*$B$71+$I$3*$C$9*C73+$I$3*$D$9*$D$61+$I$3*$E$9*$E$71+$I$3*$F$9*F73, $E$1) * $B$6</f>
        <v>20396.143739075076</v>
      </c>
    </row>
    <row r="74" spans="1:11">
      <c r="A74" s="24"/>
      <c r="B74" s="20"/>
      <c r="C74" s="7">
        <v>2.5</v>
      </c>
      <c r="D74" s="24"/>
      <c r="E74" s="20"/>
      <c r="F74" s="7">
        <v>2.5</v>
      </c>
      <c r="G74" s="15">
        <f>LOG($I$4*$A$9*$A$61+$I$4*$B$9*$B$71+$I$4*$C$9*C74+$I$4*$D$9*$D$61+$I$4*$E$9*$E$71+$I$4*$F$9*F74, $E$1) * $B$2</f>
        <v>1032192.6937493116</v>
      </c>
      <c r="H74" s="15">
        <f>LOG($I$4*$A$9*$A$61+$I$4*$B$9*$B$71+$I$4*$C$9*C74+$I$4*$D$9*$D$61+$I$4*$E$9*$E$71+$I$4*$F$9*F74, $E$1) * $B$3</f>
        <v>589824.39642817806</v>
      </c>
      <c r="I74" s="15">
        <f>LOG($I$4*$A$9*$A$61+$I$4*$B$9*$B$71+$I$4*$C$9*C74+$I$4*$D$9*$D$61+$I$4*$E$9*$E$71+$I$4*$F$9*F74, $E$1) * $B$4</f>
        <v>147456.09910704452</v>
      </c>
      <c r="J74" s="15">
        <f>LOG($I$4*$A$9*$A$61+$I$4*$B$9*$B$71+$I$4*$C$9*C74+$I$4*$D$9*$D$61+$I$4*$E$9*$E$71+$I$4*$F$9*F74, $E$1) * $B$5</f>
        <v>73728.049553522258</v>
      </c>
      <c r="K74" s="15">
        <f>LOG($I$4*$A$9*$A$61+$I$4*$B$9*$B$71+$I$4*$C$9*C74+$I$4*$D$9*$D$61+$I$4*$E$9*$E$71+$I$4*$F$9*F74, $E$1) * $B$6</f>
        <v>14745.609910704452</v>
      </c>
    </row>
    <row r="75" spans="1:11">
      <c r="A75" s="24"/>
      <c r="B75" s="21"/>
      <c r="C75" s="7">
        <v>1</v>
      </c>
      <c r="D75" s="24"/>
      <c r="E75" s="21"/>
      <c r="F75" s="7">
        <v>1</v>
      </c>
      <c r="G75" s="15">
        <f>LOG($I$5*$A$9*$A$61+$I$5*$B$9*$B$71+$I$5*$C$9*C75+$I$5*$D$9*$D$61+$I$5*$E$9*$E$71+$I$5*$F$9*F75, $E$1) * $B$2</f>
        <v>414132.79211259721</v>
      </c>
      <c r="H75" s="15">
        <f>LOG($I$5*$A$9*$A$61+$I$5*$B$9*$B$71+$I$5*$C$9*C75+$I$5*$D$9*$D$61+$I$5*$E$9*$E$71+$I$5*$F$9*F75, $E$1) * $B$3</f>
        <v>236647.30977862695</v>
      </c>
      <c r="I75" s="15">
        <f>LOG($I$5*$A$9*$A$61+$I$5*$B$9*$B$71+$I$5*$C$9*C75+$I$5*$D$9*$D$61+$I$5*$E$9*$E$71+$I$5*$F$9*F75, $E$1) * $B$4</f>
        <v>59161.827444656737</v>
      </c>
      <c r="J75" s="15">
        <f>LOG($I$5*$A$9*$A$61+$I$5*$B$9*$B$71+$I$5*$C$9*C75+$I$5*$D$9*$D$61+$I$5*$E$9*$E$71+$I$5*$F$9*F75, $E$1) * $B$5</f>
        <v>29580.913722328369</v>
      </c>
      <c r="K75" s="15">
        <f>LOG($I$5*$A$9*$A$61+$I$5*$B$9*$B$71+$I$5*$C$9*C75+$I$5*$D$9*$D$61+$I$5*$E$9*$E$71+$I$5*$F$9*F75, $E$1) * $B$6</f>
        <v>5916.1827444656737</v>
      </c>
    </row>
    <row r="76" spans="1:11">
      <c r="A76" s="24"/>
      <c r="B76" s="19">
        <v>25</v>
      </c>
      <c r="C76" s="7">
        <v>10</v>
      </c>
      <c r="D76" s="24"/>
      <c r="E76" s="19">
        <v>25</v>
      </c>
      <c r="F76" s="7">
        <v>10</v>
      </c>
      <c r="G76" s="15">
        <f>LOG($I$1*$A$9*$A$61+$I$1*$B$9*$B$76+$I$1*$C$9*C76+$I$1*$D$9*$D$61+$I$1*$E$9*$E$76+$I$1*$F$9*F76, $E$1) * $B$2</f>
        <v>1904344.4541831941</v>
      </c>
      <c r="H76" s="15">
        <f>LOG($I$1*$A$9*$A$61+$I$1*$B$9*$B$76+$I$1*$C$9*C76+$I$1*$D$9*$D$61+$I$1*$E$9*$E$76+$I$1*$F$9*F76, $E$1) * $B$3</f>
        <v>1088196.8309618251</v>
      </c>
      <c r="I76" s="15">
        <f>LOG($I$1*$A$9*$A$61+$I$1*$B$9*$B$76+$I$1*$C$9*C76+$I$1*$D$9*$D$61+$I$1*$E$9*$E$76+$I$1*$F$9*F76, $E$1) * $B$4</f>
        <v>272049.20774045627</v>
      </c>
      <c r="J76" s="15">
        <f>LOG($I$1*$A$9*$A$61+$I$1*$B$9*$B$76+$I$1*$C$9*C76+$I$1*$D$9*$D$61+$I$1*$E$9*$E$76+$I$1*$F$9*F76, $E$1) * $B$5</f>
        <v>136024.60387022814</v>
      </c>
      <c r="K76" s="15">
        <f>LOG($I$1*$A$9*$A$61+$I$1*$B$9*$B$76+$I$1*$C$9*C76+$I$1*$D$9*$D$61+$I$1*$E$9*$E$76+$I$1*$F$9*F76, $E$1) * $B$6</f>
        <v>27204.92077404563</v>
      </c>
    </row>
    <row r="77" spans="1:11">
      <c r="A77" s="24"/>
      <c r="B77" s="20"/>
      <c r="C77" s="7">
        <v>7.5</v>
      </c>
      <c r="D77" s="24"/>
      <c r="E77" s="20"/>
      <c r="F77" s="7">
        <v>7.5</v>
      </c>
      <c r="G77" s="15">
        <f>LOG($I$2*$A$9*$A$61+$I$2*$B$9*$B$76+$I$2*$C$9*C77+$I$2*$D$9*$D$61+$I$2*$E$9*$E$76+$I$2*$F$9*F77, $E$1) * $B$2</f>
        <v>1707983.9151960048</v>
      </c>
      <c r="H77" s="15">
        <f>LOG($I$2*$A$9*$A$61+$I$2*$B$9*$B$76+$I$2*$C$9*C77+$I$2*$D$9*$D$61+$I$2*$E$9*$E$76+$I$2*$F$9*F77, $E$1) * $B$3</f>
        <v>975990.80868343136</v>
      </c>
      <c r="I77" s="15">
        <f>LOG($I$2*$A$9*$A$61+$I$2*$B$9*$B$76+$I$2*$C$9*C77+$I$2*$D$9*$D$61+$I$2*$E$9*$E$76+$I$2*$F$9*F77, $E$1) * $B$4</f>
        <v>243997.70217085784</v>
      </c>
      <c r="J77" s="15">
        <f>LOG($I$2*$A$9*$A$61+$I$2*$B$9*$B$76+$I$2*$C$9*C77+$I$2*$D$9*$D$61+$I$2*$E$9*$E$76+$I$2*$F$9*F77, $E$1) * $B$5</f>
        <v>121998.85108542892</v>
      </c>
      <c r="K77" s="15">
        <f>LOG($I$2*$A$9*$A$61+$I$2*$B$9*$B$76+$I$2*$C$9*C77+$I$2*$D$9*$D$61+$I$2*$E$9*$E$76+$I$2*$F$9*F77, $E$1) * $B$6</f>
        <v>24399.770217085785</v>
      </c>
    </row>
    <row r="78" spans="1:11">
      <c r="A78" s="24"/>
      <c r="B78" s="20"/>
      <c r="C78" s="7">
        <v>5</v>
      </c>
      <c r="D78" s="24"/>
      <c r="E78" s="20"/>
      <c r="F78" s="7">
        <v>5</v>
      </c>
      <c r="G78" s="15">
        <f>LOG($I$3*$A$9*$A$61+$I$3*$B$9*$B$76+$I$3*$C$9*C78+$I$3*$D$9*$D$61+$I$3*$E$9*$E$76+$I$3*$F$9*F78, $E$1) * $B$2</f>
        <v>1415134.3121775333</v>
      </c>
      <c r="H78" s="15">
        <f>LOG($I$3*$A$9*$A$61+$I$3*$B$9*$B$76+$I$3*$C$9*C78+$I$3*$D$9*$D$61+$I$3*$E$9*$E$76+$I$3*$F$9*F78, $E$1) * $B$3</f>
        <v>808648.17838716193</v>
      </c>
      <c r="I78" s="15">
        <f>LOG($I$3*$A$9*$A$61+$I$3*$B$9*$B$76+$I$3*$C$9*C78+$I$3*$D$9*$D$61+$I$3*$E$9*$E$76+$I$3*$F$9*F78, $E$1) * $B$4</f>
        <v>202162.04459679048</v>
      </c>
      <c r="J78" s="15">
        <f>LOG($I$3*$A$9*$A$61+$I$3*$B$9*$B$76+$I$3*$C$9*C78+$I$3*$D$9*$D$61+$I$3*$E$9*$E$76+$I$3*$F$9*F78, $E$1) * $B$5</f>
        <v>101081.02229839524</v>
      </c>
      <c r="K78" s="15">
        <f>LOG($I$3*$A$9*$A$61+$I$3*$B$9*$B$76+$I$3*$C$9*C78+$I$3*$D$9*$D$61+$I$3*$E$9*$E$76+$I$3*$F$9*F78, $E$1) * $B$6</f>
        <v>20216.204459679047</v>
      </c>
    </row>
    <row r="79" spans="1:11">
      <c r="A79" s="24"/>
      <c r="B79" s="20"/>
      <c r="C79" s="7">
        <v>2.5</v>
      </c>
      <c r="D79" s="24"/>
      <c r="E79" s="20"/>
      <c r="F79" s="7">
        <v>2.5</v>
      </c>
      <c r="G79" s="15">
        <f>LOG($I$4*$A$9*$A$61+$I$4*$B$9*$B$76+$I$4*$C$9*C79+$I$4*$D$9*$D$61+$I$4*$E$9*$E$76+$I$4*$F$9*F79, $E$1) * $B$2</f>
        <v>1019589.3268401013</v>
      </c>
      <c r="H79" s="15">
        <f>LOG($I$4*$A$9*$A$61+$I$4*$B$9*$B$76+$I$4*$C$9*C79+$I$4*$D$9*$D$61+$I$4*$E$9*$E$76+$I$4*$F$9*F79, $E$1) * $B$3</f>
        <v>582622.47248005786</v>
      </c>
      <c r="I79" s="15">
        <f>LOG($I$4*$A$9*$A$61+$I$4*$B$9*$B$76+$I$4*$C$9*C79+$I$4*$D$9*$D$61+$I$4*$E$9*$E$76+$I$4*$F$9*F79, $E$1) * $B$4</f>
        <v>145655.61812001446</v>
      </c>
      <c r="J79" s="15">
        <f>LOG($I$4*$A$9*$A$61+$I$4*$B$9*$B$76+$I$4*$C$9*C79+$I$4*$D$9*$D$61+$I$4*$E$9*$E$76+$I$4*$F$9*F79, $E$1) * $B$5</f>
        <v>72827.809060007232</v>
      </c>
      <c r="K79" s="15">
        <f>LOG($I$4*$A$9*$A$61+$I$4*$B$9*$B$76+$I$4*$C$9*C79+$I$4*$D$9*$D$61+$I$4*$E$9*$E$76+$I$4*$F$9*F79, $E$1) * $B$6</f>
        <v>14565.561812001446</v>
      </c>
    </row>
    <row r="80" spans="1:11">
      <c r="A80" s="24"/>
      <c r="B80" s="21"/>
      <c r="C80" s="7">
        <v>1</v>
      </c>
      <c r="D80" s="24"/>
      <c r="E80" s="21"/>
      <c r="F80" s="7">
        <v>1</v>
      </c>
      <c r="G80" s="15">
        <f>LOG($I$5*$A$9*$A$61+$I$5*$B$9*$B$76+$I$5*$C$9*C80+$I$5*$D$9*$D$61+$I$5*$E$9*$E$76+$I$5*$F$9*F80, $E$1) * $B$2</f>
        <v>401524.85036811931</v>
      </c>
      <c r="H80" s="15">
        <f>LOG($I$5*$A$9*$A$61+$I$5*$B$9*$B$76+$I$5*$C$9*C80+$I$5*$D$9*$D$61+$I$5*$E$9*$E$76+$I$5*$F$9*F80, $E$1) * $B$3</f>
        <v>229442.77163892533</v>
      </c>
      <c r="I80" s="15">
        <f>LOG($I$5*$A$9*$A$61+$I$5*$B$9*$B$76+$I$5*$C$9*C80+$I$5*$D$9*$D$61+$I$5*$E$9*$E$76+$I$5*$F$9*F80, $E$1) * $B$4</f>
        <v>57360.692909731333</v>
      </c>
      <c r="J80" s="15">
        <f>LOG($I$5*$A$9*$A$61+$I$5*$B$9*$B$76+$I$5*$C$9*C80+$I$5*$D$9*$D$61+$I$5*$E$9*$E$76+$I$5*$F$9*F80, $E$1) * $B$5</f>
        <v>28680.346454865667</v>
      </c>
      <c r="K80" s="15">
        <f>LOG($I$5*$A$9*$A$61+$I$5*$B$9*$B$76+$I$5*$C$9*C80+$I$5*$D$9*$D$61+$I$5*$E$9*$E$76+$I$5*$F$9*F80, $E$1) * $B$6</f>
        <v>5736.0692909731333</v>
      </c>
    </row>
    <row r="81" spans="1:11">
      <c r="A81" s="24"/>
      <c r="B81" s="19">
        <v>10</v>
      </c>
      <c r="C81" s="7">
        <v>10</v>
      </c>
      <c r="D81" s="24"/>
      <c r="E81" s="19">
        <v>10</v>
      </c>
      <c r="F81" s="7">
        <v>10</v>
      </c>
      <c r="G81" s="15">
        <f>LOG($I$1*$A$9*$A$61+$I$1*$B$9*$B$81+$I$1*$C$9*C81+$I$1*$D$9*$D$61+$I$1*$E$9*$E$81+$I$1*$F$9*F81, $E$1) * $B$2</f>
        <v>1896593.381073687</v>
      </c>
      <c r="H81" s="15">
        <f>LOG($I$1*$A$9*$A$61+$I$1*$B$9*$B$81+$I$1*$C$9*C81+$I$1*$D$9*$D$61+$I$1*$E$9*$E$81+$I$1*$F$9*F81, $E$1) * $B$3</f>
        <v>1083767.6463278211</v>
      </c>
      <c r="I81" s="15">
        <f>LOG($I$1*$A$9*$A$61+$I$1*$B$9*$B$81+$I$1*$C$9*C81+$I$1*$D$9*$D$61+$I$1*$E$9*$E$81+$I$1*$F$9*F81, $E$1) * $B$4</f>
        <v>270941.91158195527</v>
      </c>
      <c r="J81" s="15">
        <f>LOG($I$1*$A$9*$A$61+$I$1*$B$9*$B$81+$I$1*$C$9*C81+$I$1*$D$9*$D$61+$I$1*$E$9*$E$81+$I$1*$F$9*F81, $E$1) * $B$5</f>
        <v>135470.95579097763</v>
      </c>
      <c r="K81" s="15">
        <f>LOG($I$1*$A$9*$A$61+$I$1*$B$9*$B$81+$I$1*$C$9*C81+$I$1*$D$9*$D$61+$I$1*$E$9*$E$81+$I$1*$F$9*F81, $E$1) * $B$6</f>
        <v>27094.191158195528</v>
      </c>
    </row>
    <row r="82" spans="1:11">
      <c r="A82" s="24"/>
      <c r="B82" s="20"/>
      <c r="C82" s="7">
        <v>7.5</v>
      </c>
      <c r="D82" s="24"/>
      <c r="E82" s="20"/>
      <c r="F82" s="7">
        <v>7.5</v>
      </c>
      <c r="G82" s="15">
        <f>LOG($I$2*$A$9*$A$61+$I$2*$B$9*$B$81+$I$2*$C$9*C82+$I$2*$D$9*$D$61+$I$2*$E$9*$E$81+$I$2*$F$9*F82, $E$1) * $B$2</f>
        <v>1700228.0346796664</v>
      </c>
      <c r="H82" s="15">
        <f>LOG($I$2*$A$9*$A$61+$I$2*$B$9*$B$81+$I$2*$C$9*C82+$I$2*$D$9*$D$61+$I$2*$E$9*$E$81+$I$2*$F$9*F82, $E$1) * $B$3</f>
        <v>971558.87695980933</v>
      </c>
      <c r="I82" s="15">
        <f>LOG($I$2*$A$9*$A$61+$I$2*$B$9*$B$81+$I$2*$C$9*C82+$I$2*$D$9*$D$61+$I$2*$E$9*$E$81+$I$2*$F$9*F82, $E$1) * $B$4</f>
        <v>242889.71923995233</v>
      </c>
      <c r="J82" s="15">
        <f>LOG($I$2*$A$9*$A$61+$I$2*$B$9*$B$81+$I$2*$C$9*C82+$I$2*$D$9*$D$61+$I$2*$E$9*$E$81+$I$2*$F$9*F82, $E$1) * $B$5</f>
        <v>121444.85961997617</v>
      </c>
      <c r="K82" s="15">
        <f>LOG($I$2*$A$9*$A$61+$I$2*$B$9*$B$81+$I$2*$C$9*C82+$I$2*$D$9*$D$61+$I$2*$E$9*$E$81+$I$2*$F$9*F82, $E$1) * $B$6</f>
        <v>24288.971923995236</v>
      </c>
    </row>
    <row r="83" spans="1:11">
      <c r="A83" s="24"/>
      <c r="B83" s="20"/>
      <c r="C83" s="7">
        <v>5</v>
      </c>
      <c r="D83" s="24"/>
      <c r="E83" s="20"/>
      <c r="F83" s="7">
        <v>5</v>
      </c>
      <c r="G83" s="15">
        <f>LOG($I$3*$A$9*$A$61+$I$3*$B$9*$B$81+$I$3*$C$9*C83+$I$3*$D$9*$D$61+$I$3*$E$9*$E$81+$I$3*$F$9*F83, $E$1) * $B$2</f>
        <v>1407373.6182871149</v>
      </c>
      <c r="H83" s="15">
        <f>LOG($I$3*$A$9*$A$61+$I$3*$B$9*$B$81+$I$3*$C$9*C83+$I$3*$D$9*$D$61+$I$3*$E$9*$E$81+$I$3*$F$9*F83, $E$1) * $B$3</f>
        <v>804213.49616406555</v>
      </c>
      <c r="I83" s="15">
        <f>LOG($I$3*$A$9*$A$61+$I$3*$B$9*$B$81+$I$3*$C$9*C83+$I$3*$D$9*$D$61+$I$3*$E$9*$E$81+$I$3*$F$9*F83, $E$1) * $B$4</f>
        <v>201053.37404101639</v>
      </c>
      <c r="J83" s="15">
        <f>LOG($I$3*$A$9*$A$61+$I$3*$B$9*$B$81+$I$3*$C$9*C83+$I$3*$D$9*$D$61+$I$3*$E$9*$E$81+$I$3*$F$9*F83, $E$1) * $B$5</f>
        <v>100526.68702050819</v>
      </c>
      <c r="K83" s="15">
        <f>LOG($I$3*$A$9*$A$61+$I$3*$B$9*$B$81+$I$3*$C$9*C83+$I$3*$D$9*$D$61+$I$3*$E$9*$E$81+$I$3*$F$9*F83, $E$1) * $B$6</f>
        <v>20105.33740410164</v>
      </c>
    </row>
    <row r="84" spans="1:11">
      <c r="A84" s="24"/>
      <c r="B84" s="20"/>
      <c r="C84" s="7">
        <v>2.5</v>
      </c>
      <c r="D84" s="24"/>
      <c r="E84" s="20"/>
      <c r="F84" s="7">
        <v>2.5</v>
      </c>
      <c r="G84" s="15">
        <f>LOG($I$4*$A$9*$A$61+$I$4*$B$9*$B$81+$I$4*$C$9*C84+$I$4*$D$9*$D$61+$I$4*$E$9*$E$81+$I$4*$F$9*F84, $E$1) * $B$2</f>
        <v>1011823.8135972359</v>
      </c>
      <c r="H84" s="15">
        <f>LOG($I$4*$A$9*$A$61+$I$4*$B$9*$B$81+$I$4*$C$9*C84+$I$4*$D$9*$D$61+$I$4*$E$9*$E$81+$I$4*$F$9*F84, $E$1) * $B$3</f>
        <v>578185.03634127765</v>
      </c>
      <c r="I84" s="15">
        <f>LOG($I$4*$A$9*$A$61+$I$4*$B$9*$B$81+$I$4*$C$9*C84+$I$4*$D$9*$D$61+$I$4*$E$9*$E$81+$I$4*$F$9*F84, $E$1) * $B$4</f>
        <v>144546.25908531941</v>
      </c>
      <c r="J84" s="15">
        <f>LOG($I$4*$A$9*$A$61+$I$4*$B$9*$B$81+$I$4*$C$9*C84+$I$4*$D$9*$D$61+$I$4*$E$9*$E$81+$I$4*$F$9*F84, $E$1) * $B$5</f>
        <v>72273.129542659706</v>
      </c>
      <c r="K84" s="15">
        <f>LOG($I$4*$A$9*$A$61+$I$4*$B$9*$B$81+$I$4*$C$9*C84+$I$4*$D$9*$D$61+$I$4*$E$9*$E$81+$I$4*$F$9*F84, $E$1) * $B$6</f>
        <v>14454.625908531942</v>
      </c>
    </row>
    <row r="85" spans="1:11">
      <c r="A85" s="24"/>
      <c r="B85" s="21"/>
      <c r="C85" s="7">
        <v>1</v>
      </c>
      <c r="D85" s="24"/>
      <c r="E85" s="21"/>
      <c r="F85" s="7">
        <v>1</v>
      </c>
      <c r="G85" s="15">
        <f>LOG($I$5*$A$9*$A$61+$I$5*$B$9*$B$81+$I$5*$C$9*C85+$I$5*$D$9*$D$61+$I$5*$E$9*$E$81+$I$5*$F$9*F85, $E$1) * $B$2</f>
        <v>393756.44263953494</v>
      </c>
      <c r="H85" s="15">
        <f>LOG($I$5*$A$9*$A$61+$I$5*$B$9*$B$81+$I$5*$C$9*C85+$I$5*$D$9*$D$61+$I$5*$E$9*$E$81+$I$5*$F$9*F85, $E$1) * $B$3</f>
        <v>225003.68150830569</v>
      </c>
      <c r="I85" s="15">
        <f>LOG($I$5*$A$9*$A$61+$I$5*$B$9*$B$81+$I$5*$C$9*C85+$I$5*$D$9*$D$61+$I$5*$E$9*$E$81+$I$5*$F$9*F85, $E$1) * $B$4</f>
        <v>56250.920377076422</v>
      </c>
      <c r="J85" s="15">
        <f>LOG($I$5*$A$9*$A$61+$I$5*$B$9*$B$81+$I$5*$C$9*C85+$I$5*$D$9*$D$61+$I$5*$E$9*$E$81+$I$5*$F$9*F85, $E$1) * $B$5</f>
        <v>28125.460188538211</v>
      </c>
      <c r="K85" s="15">
        <f>LOG($I$5*$A$9*$A$61+$I$5*$B$9*$B$81+$I$5*$C$9*C85+$I$5*$D$9*$D$61+$I$5*$E$9*$E$81+$I$5*$F$9*F85, $E$1) * $B$6</f>
        <v>5625.0920377076418</v>
      </c>
    </row>
    <row r="86" spans="1:11">
      <c r="A86" s="24">
        <v>250</v>
      </c>
      <c r="B86" s="19">
        <v>100</v>
      </c>
      <c r="C86" s="7">
        <v>10</v>
      </c>
      <c r="D86" s="24">
        <v>250</v>
      </c>
      <c r="E86" s="19">
        <v>100</v>
      </c>
      <c r="F86" s="7">
        <v>10</v>
      </c>
      <c r="G86" s="15">
        <f>LOG($I$1*$A$9*$A$86+$I$1*$B$9*$B$86+$I$1*$C$9*C86+$I$1*$D$9*$D$86+$I$1*$E$9*$E$86+$I$1*$F$9*F86, $E$1) * $B$2</f>
        <v>1719451.5164229015</v>
      </c>
      <c r="H86" s="15">
        <f>LOG($I$1*$A$9*$A$86+$I$1*$B$9*$B$86+$I$1*$C$9*C86+$I$1*$D$9*$D$86+$I$1*$E$9*$E$86+$I$1*$F$9*F86, $E$1) * $B$3</f>
        <v>982543.72367022943</v>
      </c>
      <c r="I86" s="15">
        <f>LOG($I$1*$A$9*$A$86+$I$1*$B$9*$B$86+$I$1*$C$9*C86+$I$1*$D$9*$D$86+$I$1*$E$9*$E$86+$I$1*$F$9*F86, $E$1) * $B$4</f>
        <v>245635.93091755736</v>
      </c>
      <c r="J86" s="15">
        <f>LOG($I$1*$A$9*$A$86+$I$1*$B$9*$B$86+$I$1*$C$9*C86+$I$1*$D$9*$D$86+$I$1*$E$9*$E$86+$I$1*$F$9*F86, $E$1) * $B$5</f>
        <v>122817.96545877868</v>
      </c>
      <c r="K86" s="15">
        <f>LOG($I$1*$A$9*$A$86+$I$1*$B$9*$B$86+$I$1*$C$9*C86+$I$1*$D$9*$D$86+$I$1*$E$9*$E$86+$I$1*$F$9*F86, $E$1) * $B$6</f>
        <v>24563.593091755734</v>
      </c>
    </row>
    <row r="87" spans="1:11">
      <c r="A87" s="24"/>
      <c r="B87" s="20"/>
      <c r="C87" s="7">
        <v>7.5</v>
      </c>
      <c r="D87" s="24"/>
      <c r="E87" s="20"/>
      <c r="F87" s="7">
        <v>7.5</v>
      </c>
      <c r="G87" s="15">
        <f>LOG($I$2*$A$9*$A$86+$I$2*$B$9*$B$86+$I$2*$C$9*C87+$I$2*$D$9*$D$86+$I$2*$E$9*$E$86+$I$2*$F$9*F87, $E$1) * $B$2</f>
        <v>1522945.123485009</v>
      </c>
      <c r="H87" s="15">
        <f>LOG($I$2*$A$9*$A$86+$I$2*$B$9*$B$86+$I$2*$C$9*C87+$I$2*$D$9*$D$86+$I$2*$E$9*$E$86+$I$2*$F$9*F87, $E$1) * $B$3</f>
        <v>870254.35627714801</v>
      </c>
      <c r="I87" s="15">
        <f>LOG($I$2*$A$9*$A$86+$I$2*$B$9*$B$86+$I$2*$C$9*C87+$I$2*$D$9*$D$86+$I$2*$E$9*$E$86+$I$2*$F$9*F87, $E$1) * $B$4</f>
        <v>217563.589069287</v>
      </c>
      <c r="J87" s="15">
        <f>LOG($I$2*$A$9*$A$86+$I$2*$B$9*$B$86+$I$2*$C$9*C87+$I$2*$D$9*$D$86+$I$2*$E$9*$E$86+$I$2*$F$9*F87, $E$1) * $B$5</f>
        <v>108781.7945346435</v>
      </c>
      <c r="K87" s="15">
        <f>LOG($I$2*$A$9*$A$86+$I$2*$B$9*$B$86+$I$2*$C$9*C87+$I$2*$D$9*$D$86+$I$2*$E$9*$E$86+$I$2*$F$9*F87, $E$1) * $B$6</f>
        <v>21756.358906928701</v>
      </c>
    </row>
    <row r="88" spans="1:11">
      <c r="A88" s="24"/>
      <c r="B88" s="20"/>
      <c r="C88" s="7">
        <v>5</v>
      </c>
      <c r="D88" s="24"/>
      <c r="E88" s="20"/>
      <c r="F88" s="7">
        <v>5</v>
      </c>
      <c r="G88" s="15">
        <f>LOG($I$3*$A$9*$A$86+$I$3*$B$9*$B$86+$I$3*$C$9*C88+$I$3*$D$9*$D$86+$I$3*$E$9*$E$86+$I$3*$F$9*F88, $E$1) * $B$2</f>
        <v>1229949.4317708495</v>
      </c>
      <c r="H88" s="15">
        <f>LOG($I$3*$A$9*$A$86+$I$3*$B$9*$B$86+$I$3*$C$9*C88+$I$3*$D$9*$D$86+$I$3*$E$9*$E$86+$I$3*$F$9*F88, $E$1) * $B$3</f>
        <v>702828.24672619964</v>
      </c>
      <c r="I88" s="15">
        <f>LOG($I$3*$A$9*$A$86+$I$3*$B$9*$B$86+$I$3*$C$9*C88+$I$3*$D$9*$D$86+$I$3*$E$9*$E$86+$I$3*$F$9*F88, $E$1) * $B$4</f>
        <v>175707.06168154991</v>
      </c>
      <c r="J88" s="15">
        <f>LOG($I$3*$A$9*$A$86+$I$3*$B$9*$B$86+$I$3*$C$9*C88+$I$3*$D$9*$D$86+$I$3*$E$9*$E$86+$I$3*$F$9*F88, $E$1) * $B$5</f>
        <v>87853.530840774954</v>
      </c>
      <c r="K88" s="15">
        <f>LOG($I$3*$A$9*$A$86+$I$3*$B$9*$B$86+$I$3*$C$9*C88+$I$3*$D$9*$D$86+$I$3*$E$9*$E$86+$I$3*$F$9*F88, $E$1) * $B$6</f>
        <v>17570.706168154993</v>
      </c>
    </row>
    <row r="89" spans="1:11">
      <c r="A89" s="24"/>
      <c r="B89" s="20"/>
      <c r="C89" s="7">
        <v>2.5</v>
      </c>
      <c r="D89" s="24"/>
      <c r="E89" s="20"/>
      <c r="F89" s="7">
        <v>2.5</v>
      </c>
      <c r="G89" s="15">
        <f>LOG($I$4*$A$9*$A$86+$I$4*$B$9*$B$86+$I$4*$C$9*C89+$I$4*$D$9*$D$86+$I$4*$E$9*$E$86+$I$4*$F$9*F89, $E$1) * $B$2</f>
        <v>834258.1224149703</v>
      </c>
      <c r="H89" s="15">
        <f>LOG($I$4*$A$9*$A$86+$I$4*$B$9*$B$86+$I$4*$C$9*C89+$I$4*$D$9*$D$86+$I$4*$E$9*$E$86+$I$4*$F$9*F89, $E$1) * $B$3</f>
        <v>476718.92709426879</v>
      </c>
      <c r="I89" s="15">
        <f>LOG($I$4*$A$9*$A$86+$I$4*$B$9*$B$86+$I$4*$C$9*C89+$I$4*$D$9*$D$86+$I$4*$E$9*$E$86+$I$4*$F$9*F89, $E$1) * $B$4</f>
        <v>119179.7317735672</v>
      </c>
      <c r="J89" s="15">
        <f>LOG($I$4*$A$9*$A$86+$I$4*$B$9*$B$86+$I$4*$C$9*C89+$I$4*$D$9*$D$86+$I$4*$E$9*$E$86+$I$4*$F$9*F89, $E$1) * $B$5</f>
        <v>59589.865886783598</v>
      </c>
      <c r="K89" s="15">
        <f>LOG($I$4*$A$9*$A$86+$I$4*$B$9*$B$86+$I$4*$C$9*C89+$I$4*$D$9*$D$86+$I$4*$E$9*$E$86+$I$4*$F$9*F89, $E$1) * $B$6</f>
        <v>11917.97317735672</v>
      </c>
    </row>
    <row r="90" spans="1:11">
      <c r="A90" s="24"/>
      <c r="B90" s="21"/>
      <c r="C90" s="7">
        <v>1</v>
      </c>
      <c r="D90" s="24"/>
      <c r="E90" s="21"/>
      <c r="F90" s="7">
        <v>1</v>
      </c>
      <c r="G90" s="15">
        <f>LOG($I$5*$A$9*$A$86+$I$5*$B$9*$B$86+$I$5*$C$9*C90+$I$5*$D$9*$D$86+$I$5*$E$9*$E$86+$I$5*$F$9*F90, $E$1) * $B$2</f>
        <v>216105.7383359193</v>
      </c>
      <c r="H90" s="15">
        <f>LOG($I$5*$A$9*$A$86+$I$5*$B$9*$B$86+$I$5*$C$9*C90+$I$5*$D$9*$D$86+$I$5*$E$9*$E$86+$I$5*$F$9*F90, $E$1) * $B$3</f>
        <v>123488.99333481104</v>
      </c>
      <c r="I90" s="15">
        <f>LOG($I$5*$A$9*$A$86+$I$5*$B$9*$B$86+$I$5*$C$9*C90+$I$5*$D$9*$D$86+$I$5*$E$9*$E$86+$I$5*$F$9*F90, $E$1) * $B$4</f>
        <v>30872.248333702759</v>
      </c>
      <c r="J90" s="15">
        <f>LOG($I$5*$A$9*$A$86+$I$5*$B$9*$B$86+$I$5*$C$9*C90+$I$5*$D$9*$D$86+$I$5*$E$9*$E$86+$I$5*$F$9*F90, $E$1) * $B$5</f>
        <v>15436.124166851379</v>
      </c>
      <c r="K90" s="15">
        <f>LOG($I$5*$A$9*$A$86+$I$5*$B$9*$B$86+$I$5*$C$9*C90+$I$5*$D$9*$D$86+$I$5*$E$9*$E$86+$I$5*$F$9*F90, $E$1) * $B$6</f>
        <v>3087.224833370276</v>
      </c>
    </row>
    <row r="91" spans="1:11">
      <c r="A91" s="24"/>
      <c r="B91" s="19">
        <v>75</v>
      </c>
      <c r="C91" s="7">
        <v>10</v>
      </c>
      <c r="D91" s="24"/>
      <c r="E91" s="19">
        <v>75</v>
      </c>
      <c r="F91" s="7">
        <v>10</v>
      </c>
      <c r="G91" s="15">
        <f>LOG($I$1*$A$9*$A$86+$I$1*$B$9*$B$91+$I$1*$C$9*C91+$I$1*$D$9*$D$86+$I$1*$E$9*$E$91+$I$1*$F$9*F91, $E$1) * $B$2</f>
        <v>1698172.2188434184</v>
      </c>
      <c r="H91" s="15">
        <f>LOG($I$1*$A$9*$A$86+$I$1*$B$9*$B$91+$I$1*$C$9*C91+$I$1*$D$9*$D$86+$I$1*$E$9*$E$91+$I$1*$F$9*F91, $E$1) * $B$3</f>
        <v>970384.12505338201</v>
      </c>
      <c r="I91" s="15">
        <f>LOG($I$1*$A$9*$A$86+$I$1*$B$9*$B$91+$I$1*$C$9*C91+$I$1*$D$9*$D$86+$I$1*$E$9*$E$91+$I$1*$F$9*F91, $E$1) * $B$4</f>
        <v>242596.0312633455</v>
      </c>
      <c r="J91" s="15">
        <f>LOG($I$1*$A$9*$A$86+$I$1*$B$9*$B$91+$I$1*$C$9*C91+$I$1*$D$9*$D$86+$I$1*$E$9*$E$91+$I$1*$F$9*F91, $E$1) * $B$5</f>
        <v>121298.01563167275</v>
      </c>
      <c r="K91" s="15">
        <f>LOG($I$1*$A$9*$A$86+$I$1*$B$9*$B$91+$I$1*$C$9*C91+$I$1*$D$9*$D$86+$I$1*$E$9*$E$91+$I$1*$F$9*F91, $E$1) * $B$6</f>
        <v>24259.60312633455</v>
      </c>
    </row>
    <row r="92" spans="1:11">
      <c r="A92" s="24"/>
      <c r="B92" s="20"/>
      <c r="C92" s="7">
        <v>7.5</v>
      </c>
      <c r="D92" s="24"/>
      <c r="E92" s="20"/>
      <c r="F92" s="7">
        <v>7.5</v>
      </c>
      <c r="G92" s="15">
        <f>LOG($I$2*$A$9*$A$86+$I$2*$B$9*$B$91+$I$2*$C$9*C92+$I$2*$D$9*$D$86+$I$2*$E$9*$E$91+$I$2*$F$9*F92, $E$1) * $B$2</f>
        <v>1501644.0726618981</v>
      </c>
      <c r="H92" s="15">
        <f>LOG($I$2*$A$9*$A$86+$I$2*$B$9*$B$91+$I$2*$C$9*C92+$I$2*$D$9*$D$86+$I$2*$E$9*$E$91+$I$2*$F$9*F92, $E$1) * $B$3</f>
        <v>858082.32723537029</v>
      </c>
      <c r="I92" s="15">
        <f>LOG($I$2*$A$9*$A$86+$I$2*$B$9*$B$91+$I$2*$C$9*C92+$I$2*$D$9*$D$86+$I$2*$E$9*$E$91+$I$2*$F$9*F92, $E$1) * $B$4</f>
        <v>214520.58180884257</v>
      </c>
      <c r="J92" s="15">
        <f>LOG($I$2*$A$9*$A$86+$I$2*$B$9*$B$91+$I$2*$C$9*C92+$I$2*$D$9*$D$86+$I$2*$E$9*$E$91+$I$2*$F$9*F92, $E$1) * $B$5</f>
        <v>107260.29090442129</v>
      </c>
      <c r="K92" s="15">
        <f>LOG($I$2*$A$9*$A$86+$I$2*$B$9*$B$91+$I$2*$C$9*C92+$I$2*$D$9*$D$86+$I$2*$E$9*$E$91+$I$2*$F$9*F92, $E$1) * $B$6</f>
        <v>21452.058180884258</v>
      </c>
    </row>
    <row r="93" spans="1:11">
      <c r="A93" s="24"/>
      <c r="B93" s="20"/>
      <c r="C93" s="7">
        <v>5</v>
      </c>
      <c r="D93" s="24"/>
      <c r="E93" s="20"/>
      <c r="F93" s="7">
        <v>5</v>
      </c>
      <c r="G93" s="15">
        <f>LOG($I$3*$A$9*$A$86+$I$3*$B$9*$B$91+$I$3*$C$9*C93+$I$3*$D$9*$D$86+$I$3*$E$9*$E$91+$I$3*$F$9*F93, $E$1) * $B$2</f>
        <v>1208626.5831716633</v>
      </c>
      <c r="H93" s="15">
        <f>LOG($I$3*$A$9*$A$86+$I$3*$B$9*$B$91+$I$3*$C$9*C93+$I$3*$D$9*$D$86+$I$3*$E$9*$E$91+$I$3*$F$9*F93, $E$1) * $B$3</f>
        <v>690643.761812379</v>
      </c>
      <c r="I93" s="15">
        <f>LOG($I$3*$A$9*$A$86+$I$3*$B$9*$B$91+$I$3*$C$9*C93+$I$3*$D$9*$D$86+$I$3*$E$9*$E$91+$I$3*$F$9*F93, $E$1) * $B$4</f>
        <v>172660.94045309475</v>
      </c>
      <c r="J93" s="15">
        <f>LOG($I$3*$A$9*$A$86+$I$3*$B$9*$B$91+$I$3*$C$9*C93+$I$3*$D$9*$D$86+$I$3*$E$9*$E$91+$I$3*$F$9*F93, $E$1) * $B$5</f>
        <v>86330.470226547375</v>
      </c>
      <c r="K93" s="15">
        <f>LOG($I$3*$A$9*$A$86+$I$3*$B$9*$B$91+$I$3*$C$9*C93+$I$3*$D$9*$D$86+$I$3*$E$9*$E$91+$I$3*$F$9*F93, $E$1) * $B$6</f>
        <v>17266.094045309477</v>
      </c>
    </row>
    <row r="94" spans="1:11">
      <c r="A94" s="24"/>
      <c r="B94" s="20"/>
      <c r="C94" s="7">
        <v>2.5</v>
      </c>
      <c r="D94" s="24"/>
      <c r="E94" s="20"/>
      <c r="F94" s="7">
        <v>2.5</v>
      </c>
      <c r="G94" s="15">
        <f>LOG($I$4*$A$9*$A$86+$I$4*$B$9*$B$91+$I$4*$C$9*C94+$I$4*$D$9*$D$86+$I$4*$E$9*$E$91+$I$4*$F$9*F94, $E$1) * $B$2</f>
        <v>812913.43137033924</v>
      </c>
      <c r="H94" s="15">
        <f>LOG($I$4*$A$9*$A$86+$I$4*$B$9*$B$91+$I$4*$C$9*C94+$I$4*$D$9*$D$86+$I$4*$E$9*$E$91+$I$4*$F$9*F94, $E$1) * $B$3</f>
        <v>464521.96078305098</v>
      </c>
      <c r="I94" s="15">
        <f>LOG($I$4*$A$9*$A$86+$I$4*$B$9*$B$91+$I$4*$C$9*C94+$I$4*$D$9*$D$86+$I$4*$E$9*$E$91+$I$4*$F$9*F94, $E$1) * $B$4</f>
        <v>116130.49019576274</v>
      </c>
      <c r="J94" s="15">
        <f>LOG($I$4*$A$9*$A$86+$I$4*$B$9*$B$91+$I$4*$C$9*C94+$I$4*$D$9*$D$86+$I$4*$E$9*$E$91+$I$4*$F$9*F94, $E$1) * $B$5</f>
        <v>58065.245097881372</v>
      </c>
      <c r="K94" s="15">
        <f>LOG($I$4*$A$9*$A$86+$I$4*$B$9*$B$91+$I$4*$C$9*C94+$I$4*$D$9*$D$86+$I$4*$E$9*$E$91+$I$4*$F$9*F94, $E$1) * $B$6</f>
        <v>11613.049019576276</v>
      </c>
    </row>
    <row r="95" spans="1:11">
      <c r="A95" s="24"/>
      <c r="B95" s="21"/>
      <c r="C95" s="7">
        <v>1</v>
      </c>
      <c r="D95" s="24"/>
      <c r="E95" s="21"/>
      <c r="F95" s="7">
        <v>1</v>
      </c>
      <c r="G95" s="15">
        <f>LOG($I$5*$A$9*$A$86+$I$5*$B$9*$B$91+$I$5*$C$9*C95+$I$5*$D$9*$D$86+$I$5*$E$9*$E$91+$I$5*$F$9*F95, $E$1) * $B$2</f>
        <v>194747.92032555342</v>
      </c>
      <c r="H95" s="15">
        <f>LOG($I$5*$A$9*$A$86+$I$5*$B$9*$B$91+$I$5*$C$9*C95+$I$5*$D$9*$D$86+$I$5*$E$9*$E$91+$I$5*$F$9*F95, $E$1) * $B$3</f>
        <v>111284.52590031625</v>
      </c>
      <c r="I95" s="15">
        <f>LOG($I$5*$A$9*$A$86+$I$5*$B$9*$B$91+$I$5*$C$9*C95+$I$5*$D$9*$D$86+$I$5*$E$9*$E$91+$I$5*$F$9*F95, $E$1) * $B$4</f>
        <v>27821.131475079063</v>
      </c>
      <c r="J95" s="15">
        <f>LOG($I$5*$A$9*$A$86+$I$5*$B$9*$B$91+$I$5*$C$9*C95+$I$5*$D$9*$D$86+$I$5*$E$9*$E$91+$I$5*$F$9*F95, $E$1) * $B$5</f>
        <v>13910.565737539531</v>
      </c>
      <c r="K95" s="15">
        <f>LOG($I$5*$A$9*$A$86+$I$5*$B$9*$B$91+$I$5*$C$9*C95+$I$5*$D$9*$D$86+$I$5*$E$9*$E$91+$I$5*$F$9*F95, $E$1) * $B$6</f>
        <v>2782.113147507906</v>
      </c>
    </row>
    <row r="96" spans="1:11">
      <c r="A96" s="24"/>
      <c r="B96" s="19">
        <v>50</v>
      </c>
      <c r="C96" s="7">
        <v>10</v>
      </c>
      <c r="D96" s="24"/>
      <c r="E96" s="19">
        <v>50</v>
      </c>
      <c r="F96" s="7">
        <v>10</v>
      </c>
      <c r="G96" s="15">
        <f>LOG($I$1*$A$9*$A$86+$I$1*$B$9*$B$96+$I$1*$C$9*C96+$I$1*$D$9*$D$86+$I$1*$E$9*$E$96+$I$1*$F$9*F96, $E$1) * $B$2</f>
        <v>1675643.9794210403</v>
      </c>
      <c r="H96" s="15">
        <f>LOG($I$1*$A$9*$A$86+$I$1*$B$9*$B$96+$I$1*$C$9*C96+$I$1*$D$9*$D$86+$I$1*$E$9*$E$96+$I$1*$F$9*F96, $E$1) * $B$3</f>
        <v>957510.84538345155</v>
      </c>
      <c r="I96" s="15">
        <f>LOG($I$1*$A$9*$A$86+$I$1*$B$9*$B$96+$I$1*$C$9*C96+$I$1*$D$9*$D$86+$I$1*$E$9*$E$96+$I$1*$F$9*F96, $E$1) * $B$4</f>
        <v>239377.71134586289</v>
      </c>
      <c r="J96" s="15">
        <f>LOG($I$1*$A$9*$A$86+$I$1*$B$9*$B$96+$I$1*$C$9*C96+$I$1*$D$9*$D$86+$I$1*$E$9*$E$96+$I$1*$F$9*F96, $E$1) * $B$5</f>
        <v>119688.85567293144</v>
      </c>
      <c r="K96" s="15">
        <f>LOG($I$1*$A$9*$A$86+$I$1*$B$9*$B$96+$I$1*$C$9*C96+$I$1*$D$9*$D$86+$I$1*$E$9*$E$96+$I$1*$F$9*F96, $E$1) * $B$6</f>
        <v>23937.771134586288</v>
      </c>
    </row>
    <row r="97" spans="1:11">
      <c r="A97" s="24"/>
      <c r="B97" s="20"/>
      <c r="C97" s="7">
        <v>7.5</v>
      </c>
      <c r="D97" s="24"/>
      <c r="E97" s="20"/>
      <c r="F97" s="7">
        <v>7.5</v>
      </c>
      <c r="G97" s="15">
        <f>LOG($I$2*$A$9*$A$86+$I$2*$B$9*$B$96+$I$2*$C$9*C97+$I$2*$D$9*$D$86+$I$2*$E$9*$E$96+$I$2*$F$9*F97, $E$1) * $B$2</f>
        <v>1479091.4493220109</v>
      </c>
      <c r="H97" s="15">
        <f>LOG($I$2*$A$9*$A$86+$I$2*$B$9*$B$96+$I$2*$C$9*C97+$I$2*$D$9*$D$86+$I$2*$E$9*$E$96+$I$2*$F$9*F97, $E$1) * $B$3</f>
        <v>845195.11389829195</v>
      </c>
      <c r="I97" s="15">
        <f>LOG($I$2*$A$9*$A$86+$I$2*$B$9*$B$96+$I$2*$C$9*C97+$I$2*$D$9*$D$86+$I$2*$E$9*$E$96+$I$2*$F$9*F97, $E$1) * $B$4</f>
        <v>211298.77847457299</v>
      </c>
      <c r="J97" s="15">
        <f>LOG($I$2*$A$9*$A$86+$I$2*$B$9*$B$96+$I$2*$C$9*C97+$I$2*$D$9*$D$86+$I$2*$E$9*$E$96+$I$2*$F$9*F97, $E$1) * $B$5</f>
        <v>105649.38923728649</v>
      </c>
      <c r="K97" s="15">
        <f>LOG($I$2*$A$9*$A$86+$I$2*$B$9*$B$96+$I$2*$C$9*C97+$I$2*$D$9*$D$86+$I$2*$E$9*$E$96+$I$2*$F$9*F97, $E$1) * $B$6</f>
        <v>21129.877847457297</v>
      </c>
    </row>
    <row r="98" spans="1:11">
      <c r="A98" s="24"/>
      <c r="B98" s="20"/>
      <c r="C98" s="7">
        <v>5</v>
      </c>
      <c r="D98" s="24"/>
      <c r="E98" s="20"/>
      <c r="F98" s="7">
        <v>5</v>
      </c>
      <c r="G98" s="15">
        <f>LOG($I$3*$A$9*$A$86+$I$3*$B$9*$B$96+$I$3*$C$9*C98+$I$3*$D$9*$D$86+$I$3*$E$9*$E$96+$I$3*$F$9*F98, $E$1) * $B$2</f>
        <v>1186049.5230569465</v>
      </c>
      <c r="H98" s="15">
        <f>LOG($I$3*$A$9*$A$86+$I$3*$B$9*$B$96+$I$3*$C$9*C98+$I$3*$D$9*$D$86+$I$3*$E$9*$E$96+$I$3*$F$9*F98, $E$1) * $B$3</f>
        <v>677742.58460396936</v>
      </c>
      <c r="I98" s="15">
        <f>LOG($I$3*$A$9*$A$86+$I$3*$B$9*$B$96+$I$3*$C$9*C98+$I$3*$D$9*$D$86+$I$3*$E$9*$E$96+$I$3*$F$9*F98, $E$1) * $B$4</f>
        <v>169435.64615099234</v>
      </c>
      <c r="J98" s="15">
        <f>LOG($I$3*$A$9*$A$86+$I$3*$B$9*$B$96+$I$3*$C$9*C98+$I$3*$D$9*$D$86+$I$3*$E$9*$E$96+$I$3*$F$9*F98, $E$1) * $B$5</f>
        <v>84717.82307549617</v>
      </c>
      <c r="K98" s="15">
        <f>LOG($I$3*$A$9*$A$86+$I$3*$B$9*$B$96+$I$3*$C$9*C98+$I$3*$D$9*$D$86+$I$3*$E$9*$E$96+$I$3*$F$9*F98, $E$1) * $B$6</f>
        <v>16943.564615099232</v>
      </c>
    </row>
    <row r="99" spans="1:11">
      <c r="A99" s="24"/>
      <c r="B99" s="20"/>
      <c r="C99" s="7">
        <v>2.5</v>
      </c>
      <c r="D99" s="24"/>
      <c r="E99" s="20"/>
      <c r="F99" s="7">
        <v>2.5</v>
      </c>
      <c r="G99" s="15">
        <f>LOG($I$4*$A$9*$A$86+$I$4*$B$9*$B$96+$I$4*$C$9*C99+$I$4*$D$9*$D$86+$I$4*$E$9*$E$96+$I$4*$F$9*F99, $E$1) * $B$2</f>
        <v>790311.88145136624</v>
      </c>
      <c r="H99" s="15">
        <f>LOG($I$4*$A$9*$A$86+$I$4*$B$9*$B$96+$I$4*$C$9*C99+$I$4*$D$9*$D$86+$I$4*$E$9*$E$96+$I$4*$F$9*F99, $E$1) * $B$3</f>
        <v>451606.78940078069</v>
      </c>
      <c r="I99" s="15">
        <f>LOG($I$4*$A$9*$A$86+$I$4*$B$9*$B$96+$I$4*$C$9*C99+$I$4*$D$9*$D$86+$I$4*$E$9*$E$96+$I$4*$F$9*F99, $E$1) * $B$4</f>
        <v>112901.69735019517</v>
      </c>
      <c r="J99" s="15">
        <f>LOG($I$4*$A$9*$A$86+$I$4*$B$9*$B$96+$I$4*$C$9*C99+$I$4*$D$9*$D$86+$I$4*$E$9*$E$96+$I$4*$F$9*F99, $E$1) * $B$5</f>
        <v>56450.848675097586</v>
      </c>
      <c r="K99" s="15">
        <f>LOG($I$4*$A$9*$A$86+$I$4*$B$9*$B$96+$I$4*$C$9*C99+$I$4*$D$9*$D$86+$I$4*$E$9*$E$96+$I$4*$F$9*F99, $E$1) * $B$6</f>
        <v>11290.169735019517</v>
      </c>
    </row>
    <row r="100" spans="1:11">
      <c r="A100" s="24"/>
      <c r="B100" s="21"/>
      <c r="C100" s="7">
        <v>1</v>
      </c>
      <c r="D100" s="24"/>
      <c r="E100" s="21"/>
      <c r="F100" s="7">
        <v>1</v>
      </c>
      <c r="G100" s="15">
        <f>LOG($I$5*$A$9*$A$86+$I$5*$B$9*$B$96+$I$5*$C$9*C100+$I$5*$D$9*$D$86+$I$5*$E$9*$E$96+$I$5*$F$9*F100, $E$1) * $B$2</f>
        <v>172131.65099802622</v>
      </c>
      <c r="H100" s="15">
        <f>LOG($I$5*$A$9*$A$86+$I$5*$B$9*$B$96+$I$5*$C$9*C100+$I$5*$D$9*$D$86+$I$5*$E$9*$E$96+$I$5*$F$9*F100, $E$1) * $B$3</f>
        <v>98360.943427443548</v>
      </c>
      <c r="I100" s="15">
        <f>LOG($I$5*$A$9*$A$86+$I$5*$B$9*$B$96+$I$5*$C$9*C100+$I$5*$D$9*$D$86+$I$5*$E$9*$E$96+$I$5*$F$9*F100, $E$1) * $B$4</f>
        <v>24590.235856860887</v>
      </c>
      <c r="J100" s="15">
        <f>LOG($I$5*$A$9*$A$86+$I$5*$B$9*$B$96+$I$5*$C$9*C100+$I$5*$D$9*$D$86+$I$5*$E$9*$E$96+$I$5*$F$9*F100, $E$1) * $B$5</f>
        <v>12295.117928430443</v>
      </c>
      <c r="K100" s="15">
        <f>LOG($I$5*$A$9*$A$86+$I$5*$B$9*$B$96+$I$5*$C$9*C100+$I$5*$D$9*$D$86+$I$5*$E$9*$E$96+$I$5*$F$9*F100, $E$1) * $B$6</f>
        <v>2459.0235856860886</v>
      </c>
    </row>
    <row r="101" spans="1:11">
      <c r="A101" s="24"/>
      <c r="B101" s="19">
        <v>25</v>
      </c>
      <c r="C101" s="7">
        <v>10</v>
      </c>
      <c r="D101" s="24"/>
      <c r="E101" s="19">
        <v>25</v>
      </c>
      <c r="F101" s="7">
        <v>10</v>
      </c>
      <c r="G101" s="15">
        <f>LOG($I$1*$A$9*$A$86+$I$1*$B$9*$B$101+$I$1*$C$9*C101+$I$1*$D$9*$D$86+$I$1*$E$9*$E$101+$I$1*$F$9*F101, $E$1) * $B$2</f>
        <v>1651710.9985449756</v>
      </c>
      <c r="H101" s="15">
        <f>LOG($I$1*$A$9*$A$86+$I$1*$B$9*$B$101+$I$1*$C$9*C101+$I$1*$D$9*$D$86+$I$1*$E$9*$E$101+$I$1*$F$9*F101, $E$1) * $B$3</f>
        <v>943834.85631141474</v>
      </c>
      <c r="I101" s="15">
        <f>LOG($I$1*$A$9*$A$86+$I$1*$B$9*$B$101+$I$1*$C$9*C101+$I$1*$D$9*$D$86+$I$1*$E$9*$E$101+$I$1*$F$9*F101, $E$1) * $B$4</f>
        <v>235958.71407785369</v>
      </c>
      <c r="J101" s="15">
        <f>LOG($I$1*$A$9*$A$86+$I$1*$B$9*$B$101+$I$1*$C$9*C101+$I$1*$D$9*$D$86+$I$1*$E$9*$E$101+$I$1*$F$9*F101, $E$1) * $B$5</f>
        <v>117979.35703892684</v>
      </c>
      <c r="K101" s="15">
        <f>LOG($I$1*$A$9*$A$86+$I$1*$B$9*$B$101+$I$1*$C$9*C101+$I$1*$D$9*$D$86+$I$1*$E$9*$E$101+$I$1*$F$9*F101, $E$1) * $B$6</f>
        <v>23595.871407785366</v>
      </c>
    </row>
    <row r="102" spans="1:11">
      <c r="A102" s="24"/>
      <c r="B102" s="20"/>
      <c r="C102" s="7">
        <v>7.5</v>
      </c>
      <c r="D102" s="24"/>
      <c r="E102" s="20"/>
      <c r="F102" s="7">
        <v>7.5</v>
      </c>
      <c r="G102" s="15">
        <f>LOG($I$2*$A$9*$A$86+$I$2*$B$9*$B$101+$I$2*$C$9*C102+$I$2*$D$9*$D$86+$I$2*$E$9*$E$101+$I$2*$F$9*F102, $E$1) * $B$2</f>
        <v>1455130.9459420303</v>
      </c>
      <c r="H102" s="15">
        <f>LOG($I$2*$A$9*$A$86+$I$2*$B$9*$B$101+$I$2*$C$9*C102+$I$2*$D$9*$D$86+$I$2*$E$9*$E$101+$I$2*$F$9*F102, $E$1) * $B$3</f>
        <v>831503.39768116013</v>
      </c>
      <c r="I102" s="15">
        <f>LOG($I$2*$A$9*$A$86+$I$2*$B$9*$B$101+$I$2*$C$9*C102+$I$2*$D$9*$D$86+$I$2*$E$9*$E$101+$I$2*$F$9*F102, $E$1) * $B$4</f>
        <v>207875.84942029003</v>
      </c>
      <c r="J102" s="15">
        <f>LOG($I$2*$A$9*$A$86+$I$2*$B$9*$B$101+$I$2*$C$9*C102+$I$2*$D$9*$D$86+$I$2*$E$9*$E$101+$I$2*$F$9*F102, $E$1) * $B$5</f>
        <v>103937.92471014502</v>
      </c>
      <c r="K102" s="15">
        <f>LOG($I$2*$A$9*$A$86+$I$2*$B$9*$B$101+$I$2*$C$9*C102+$I$2*$D$9*$D$86+$I$2*$E$9*$E$101+$I$2*$F$9*F102, $E$1) * $B$6</f>
        <v>20787.584942029003</v>
      </c>
    </row>
    <row r="103" spans="1:11">
      <c r="A103" s="24"/>
      <c r="B103" s="20"/>
      <c r="C103" s="7">
        <v>5</v>
      </c>
      <c r="D103" s="24"/>
      <c r="E103" s="20"/>
      <c r="F103" s="7">
        <v>5</v>
      </c>
      <c r="G103" s="15">
        <f>LOG($I$3*$A$9*$A$86+$I$3*$B$9*$B$101+$I$3*$C$9*C103+$I$3*$D$9*$D$86+$I$3*$E$9*$E$101+$I$3*$F$9*F103, $E$1) * $B$2</f>
        <v>1162061.4337787735</v>
      </c>
      <c r="H103" s="15">
        <f>LOG($I$3*$A$9*$A$86+$I$3*$B$9*$B$101+$I$3*$C$9*C103+$I$3*$D$9*$D$86+$I$3*$E$9*$E$101+$I$3*$F$9*F103, $E$1) * $B$3</f>
        <v>664035.10501644202</v>
      </c>
      <c r="I103" s="15">
        <f>LOG($I$3*$A$9*$A$86+$I$3*$B$9*$B$101+$I$3*$C$9*C103+$I$3*$D$9*$D$86+$I$3*$E$9*$E$101+$I$3*$F$9*F103, $E$1) * $B$4</f>
        <v>166008.7762541105</v>
      </c>
      <c r="J103" s="15">
        <f>LOG($I$3*$A$9*$A$86+$I$3*$B$9*$B$101+$I$3*$C$9*C103+$I$3*$D$9*$D$86+$I$3*$E$9*$E$101+$I$3*$F$9*F103, $E$1) * $B$5</f>
        <v>83004.388127055252</v>
      </c>
      <c r="K103" s="15">
        <f>LOG($I$3*$A$9*$A$86+$I$3*$B$9*$B$101+$I$3*$C$9*C103+$I$3*$D$9*$D$86+$I$3*$E$9*$E$101+$I$3*$F$9*F103, $E$1) * $B$6</f>
        <v>16600.877625411053</v>
      </c>
    </row>
    <row r="104" spans="1:11">
      <c r="A104" s="24"/>
      <c r="B104" s="20"/>
      <c r="C104" s="7">
        <v>2.5</v>
      </c>
      <c r="D104" s="24"/>
      <c r="E104" s="20"/>
      <c r="F104" s="7">
        <v>2.5</v>
      </c>
      <c r="G104" s="15">
        <f>LOG($I$4*$A$9*$A$86+$I$4*$B$9*$B$101+$I$4*$C$9*C104+$I$4*$D$9*$D$86+$I$4*$E$9*$E$101+$I$4*$F$9*F104, $E$1) * $B$2</f>
        <v>766296.14266137045</v>
      </c>
      <c r="H104" s="15">
        <f>LOG($I$4*$A$9*$A$86+$I$4*$B$9*$B$101+$I$4*$C$9*C104+$I$4*$D$9*$D$86+$I$4*$E$9*$E$101+$I$4*$F$9*F104, $E$1) * $B$3</f>
        <v>437883.51009221165</v>
      </c>
      <c r="I104" s="15">
        <f>LOG($I$4*$A$9*$A$86+$I$4*$B$9*$B$101+$I$4*$C$9*C104+$I$4*$D$9*$D$86+$I$4*$E$9*$E$101+$I$4*$F$9*F104, $E$1) * $B$4</f>
        <v>109470.87752305291</v>
      </c>
      <c r="J104" s="15">
        <f>LOG($I$4*$A$9*$A$86+$I$4*$B$9*$B$101+$I$4*$C$9*C104+$I$4*$D$9*$D$86+$I$4*$E$9*$E$101+$I$4*$F$9*F104, $E$1) * $B$5</f>
        <v>54735.438761526457</v>
      </c>
      <c r="K104" s="15">
        <f>LOG($I$4*$A$9*$A$86+$I$4*$B$9*$B$101+$I$4*$C$9*C104+$I$4*$D$9*$D$86+$I$4*$E$9*$E$101+$I$4*$F$9*F104, $E$1) * $B$6</f>
        <v>10947.087752305291</v>
      </c>
    </row>
    <row r="105" spans="1:11">
      <c r="A105" s="24"/>
      <c r="B105" s="21"/>
      <c r="C105" s="7">
        <v>1</v>
      </c>
      <c r="D105" s="24"/>
      <c r="E105" s="21"/>
      <c r="F105" s="7">
        <v>1</v>
      </c>
      <c r="G105" s="15">
        <f>LOG($I$5*$A$9*$A$86+$I$5*$B$9*$B$101+$I$5*$C$9*C105+$I$5*$D$9*$D$86+$I$5*$E$9*$E$101+$I$5*$F$9*F105, $E$1) * $B$2</f>
        <v>148099.29187476356</v>
      </c>
      <c r="H105" s="15">
        <f>LOG($I$5*$A$9*$A$86+$I$5*$B$9*$B$101+$I$5*$C$9*C105+$I$5*$D$9*$D$86+$I$5*$E$9*$E$101+$I$5*$F$9*F105, $E$1) * $B$3</f>
        <v>84628.166785579175</v>
      </c>
      <c r="I105" s="15">
        <f>LOG($I$5*$A$9*$A$86+$I$5*$B$9*$B$101+$I$5*$C$9*C105+$I$5*$D$9*$D$86+$I$5*$E$9*$E$101+$I$5*$F$9*F105, $E$1) * $B$4</f>
        <v>21157.041696394794</v>
      </c>
      <c r="J105" s="15">
        <f>LOG($I$5*$A$9*$A$86+$I$5*$B$9*$B$101+$I$5*$C$9*C105+$I$5*$D$9*$D$86+$I$5*$E$9*$E$101+$I$5*$F$9*F105, $E$1) * $B$5</f>
        <v>10578.520848197397</v>
      </c>
      <c r="K105" s="15">
        <f>LOG($I$5*$A$9*$A$86+$I$5*$B$9*$B$101+$I$5*$C$9*C105+$I$5*$D$9*$D$86+$I$5*$E$9*$E$101+$I$5*$F$9*F105, $E$1) * $B$6</f>
        <v>2115.7041696394795</v>
      </c>
    </row>
    <row r="106" spans="1:11">
      <c r="A106" s="24"/>
      <c r="B106" s="19">
        <v>10</v>
      </c>
      <c r="C106" s="7">
        <v>10</v>
      </c>
      <c r="D106" s="24"/>
      <c r="E106" s="19">
        <v>10</v>
      </c>
      <c r="F106" s="7">
        <v>10</v>
      </c>
      <c r="G106" s="15">
        <f>LOG($I$1*$A$9*$A$86+$I$1*$B$9*$B$106+$I$1*$C$9*C106+$I$1*$D$9*$D$86+$I$1*$E$9*$E$106+$I$1*$F$9*F106, $E$1) * $B$2</f>
        <v>1636600.721493982</v>
      </c>
      <c r="H106" s="15">
        <f>LOG($I$1*$A$9*$A$86+$I$1*$B$9*$B$106+$I$1*$C$9*C106+$I$1*$D$9*$D$86+$I$1*$E$9*$E$106+$I$1*$F$9*F106, $E$1) * $B$3</f>
        <v>935200.41228227539</v>
      </c>
      <c r="I106" s="15">
        <f>LOG($I$1*$A$9*$A$86+$I$1*$B$9*$B$106+$I$1*$C$9*C106+$I$1*$D$9*$D$86+$I$1*$E$9*$E$106+$I$1*$F$9*F106, $E$1) * $B$4</f>
        <v>233800.10307056885</v>
      </c>
      <c r="J106" s="15">
        <f>LOG($I$1*$A$9*$A$86+$I$1*$B$9*$B$106+$I$1*$C$9*C106+$I$1*$D$9*$D$86+$I$1*$E$9*$E$106+$I$1*$F$9*F106, $E$1) * $B$5</f>
        <v>116900.05153528442</v>
      </c>
      <c r="K106" s="15">
        <f>LOG($I$1*$A$9*$A$86+$I$1*$B$9*$B$106+$I$1*$C$9*C106+$I$1*$D$9*$D$86+$I$1*$E$9*$E$106+$I$1*$F$9*F106, $E$1) * $B$6</f>
        <v>23380.010307056884</v>
      </c>
    </row>
    <row r="107" spans="1:11">
      <c r="A107" s="24"/>
      <c r="B107" s="20"/>
      <c r="C107" s="7">
        <v>7.5</v>
      </c>
      <c r="D107" s="24"/>
      <c r="E107" s="20"/>
      <c r="F107" s="7">
        <v>7.5</v>
      </c>
      <c r="G107" s="15">
        <f>LOG($I$2*$A$9*$A$86+$I$2*$B$9*$B$106+$I$2*$C$9*C107+$I$2*$D$9*$D$86+$I$2*$E$9*$E$106+$I$2*$F$9*F107, $E$1) * $B$2</f>
        <v>1440002.3866556522</v>
      </c>
      <c r="H107" s="15">
        <f>LOG($I$2*$A$9*$A$86+$I$2*$B$9*$B$106+$I$2*$C$9*C107+$I$2*$D$9*$D$86+$I$2*$E$9*$E$106+$I$2*$F$9*F107, $E$1) * $B$3</f>
        <v>822858.5066603726</v>
      </c>
      <c r="I107" s="15">
        <f>LOG($I$2*$A$9*$A$86+$I$2*$B$9*$B$106+$I$2*$C$9*C107+$I$2*$D$9*$D$86+$I$2*$E$9*$E$106+$I$2*$F$9*F107, $E$1) * $B$4</f>
        <v>205714.62666509315</v>
      </c>
      <c r="J107" s="15">
        <f>LOG($I$2*$A$9*$A$86+$I$2*$B$9*$B$106+$I$2*$C$9*C107+$I$2*$D$9*$D$86+$I$2*$E$9*$E$106+$I$2*$F$9*F107, $E$1) * $B$5</f>
        <v>102857.31333254658</v>
      </c>
      <c r="K107" s="15">
        <f>LOG($I$2*$A$9*$A$86+$I$2*$B$9*$B$106+$I$2*$C$9*C107+$I$2*$D$9*$D$86+$I$2*$E$9*$E$106+$I$2*$F$9*F107, $E$1) * $B$6</f>
        <v>20571.462666509316</v>
      </c>
    </row>
    <row r="108" spans="1:11">
      <c r="A108" s="24"/>
      <c r="B108" s="20"/>
      <c r="C108" s="7">
        <v>5</v>
      </c>
      <c r="D108" s="24"/>
      <c r="E108" s="20"/>
      <c r="F108" s="7">
        <v>5</v>
      </c>
      <c r="G108" s="15">
        <f>LOG($I$3*$A$9*$A$86+$I$3*$B$9*$B$106+$I$3*$C$9*C108+$I$3*$D$9*$D$86+$I$3*$E$9*$E$106+$I$3*$F$9*F108, $E$1) * $B$2</f>
        <v>1146914.5479575677</v>
      </c>
      <c r="H108" s="15">
        <f>LOG($I$3*$A$9*$A$86+$I$3*$B$9*$B$106+$I$3*$C$9*C108+$I$3*$D$9*$D$86+$I$3*$E$9*$E$106+$I$3*$F$9*F108, $E$1) * $B$3</f>
        <v>655379.7416900387</v>
      </c>
      <c r="I108" s="15">
        <f>LOG($I$3*$A$9*$A$86+$I$3*$B$9*$B$106+$I$3*$C$9*C108+$I$3*$D$9*$D$86+$I$3*$E$9*$E$106+$I$3*$F$9*F108, $E$1) * $B$4</f>
        <v>163844.93542250968</v>
      </c>
      <c r="J108" s="15">
        <f>LOG($I$3*$A$9*$A$86+$I$3*$B$9*$B$106+$I$3*$C$9*C108+$I$3*$D$9*$D$86+$I$3*$E$9*$E$106+$I$3*$F$9*F108, $E$1) * $B$5</f>
        <v>81922.467711254838</v>
      </c>
      <c r="K108" s="15">
        <f>LOG($I$3*$A$9*$A$86+$I$3*$B$9*$B$106+$I$3*$C$9*C108+$I$3*$D$9*$D$86+$I$3*$E$9*$E$106+$I$3*$F$9*F108, $E$1) * $B$6</f>
        <v>16384.49354225097</v>
      </c>
    </row>
    <row r="109" spans="1:11">
      <c r="A109" s="24"/>
      <c r="B109" s="20"/>
      <c r="C109" s="7">
        <v>2.5</v>
      </c>
      <c r="D109" s="24"/>
      <c r="E109" s="20"/>
      <c r="F109" s="7">
        <v>2.5</v>
      </c>
      <c r="G109" s="15">
        <f>LOG($I$4*$A$9*$A$86+$I$4*$B$9*$B$106+$I$4*$C$9*C109+$I$4*$D$9*$D$86+$I$4*$E$9*$E$106+$I$4*$F$9*F109, $E$1) * $B$2</f>
        <v>751130.88584466639</v>
      </c>
      <c r="H109" s="15">
        <f>LOG($I$4*$A$9*$A$86+$I$4*$B$9*$B$106+$I$4*$C$9*C109+$I$4*$D$9*$D$86+$I$4*$E$9*$E$106+$I$4*$F$9*F109, $E$1) * $B$3</f>
        <v>429217.64905409509</v>
      </c>
      <c r="I109" s="15">
        <f>LOG($I$4*$A$9*$A$86+$I$4*$B$9*$B$106+$I$4*$C$9*C109+$I$4*$D$9*$D$86+$I$4*$E$9*$E$106+$I$4*$F$9*F109, $E$1) * $B$4</f>
        <v>107304.41226352377</v>
      </c>
      <c r="J109" s="15">
        <f>LOG($I$4*$A$9*$A$86+$I$4*$B$9*$B$106+$I$4*$C$9*C109+$I$4*$D$9*$D$86+$I$4*$E$9*$E$106+$I$4*$F$9*F109, $E$1) * $B$5</f>
        <v>53652.206131761886</v>
      </c>
      <c r="K109" s="15">
        <f>LOG($I$4*$A$9*$A$86+$I$4*$B$9*$B$106+$I$4*$C$9*C109+$I$4*$D$9*$D$86+$I$4*$E$9*$E$106+$I$4*$F$9*F109, $E$1) * $B$6</f>
        <v>10730.441226352377</v>
      </c>
    </row>
    <row r="110" spans="1:11">
      <c r="A110" s="24"/>
      <c r="B110" s="21"/>
      <c r="C110" s="7">
        <v>1</v>
      </c>
      <c r="D110" s="24"/>
      <c r="E110" s="21"/>
      <c r="F110" s="7">
        <v>1</v>
      </c>
      <c r="G110" s="15">
        <f>LOG($I$5*$A$9*$A$86+$I$5*$B$9*$B$106+$I$5*$C$9*C110+$I$5*$D$9*$D$86+$I$5*$E$9*$E$106+$I$5*$F$9*F110, $E$1) * $B$2</f>
        <v>132922.99105227395</v>
      </c>
      <c r="H110" s="15">
        <f>LOG($I$5*$A$9*$A$86+$I$5*$B$9*$B$106+$I$5*$C$9*C110+$I$5*$D$9*$D$86+$I$5*$E$9*$E$106+$I$5*$F$9*F110, $E$1) * $B$3</f>
        <v>75955.994887013687</v>
      </c>
      <c r="I110" s="15">
        <f>LOG($I$5*$A$9*$A$86+$I$5*$B$9*$B$106+$I$5*$C$9*C110+$I$5*$D$9*$D$86+$I$5*$E$9*$E$106+$I$5*$F$9*F110, $E$1) * $B$4</f>
        <v>18988.998721753422</v>
      </c>
      <c r="J110" s="15">
        <f>LOG($I$5*$A$9*$A$86+$I$5*$B$9*$B$106+$I$5*$C$9*C110+$I$5*$D$9*$D$86+$I$5*$E$9*$E$106+$I$5*$F$9*F110, $E$1) * $B$5</f>
        <v>9494.4993608767109</v>
      </c>
      <c r="K110" s="15">
        <f>LOG($I$5*$A$9*$A$86+$I$5*$B$9*$B$106+$I$5*$C$9*C110+$I$5*$D$9*$D$86+$I$5*$E$9*$E$106+$I$5*$F$9*F110, $E$1) * $B$6</f>
        <v>1898.8998721753424</v>
      </c>
    </row>
    <row r="111" spans="1:11">
      <c r="A111" s="24">
        <v>100</v>
      </c>
      <c r="B111" s="19">
        <v>100</v>
      </c>
      <c r="C111" s="7">
        <v>10</v>
      </c>
      <c r="D111" s="24">
        <v>100</v>
      </c>
      <c r="E111" s="19">
        <v>100</v>
      </c>
      <c r="F111" s="7">
        <v>10</v>
      </c>
      <c r="G111" s="15">
        <f>LOG($I$1*$A$9*$A$111+$I$1*$B$9*$B$111+$I$1*$C$9*C111+$I$1*$D$9*$D$111+$I$1*$E$9*$E$111+$I$1*$F$9*F111, $E$1) * $B$2</f>
        <v>1476987.0076978148</v>
      </c>
      <c r="H111" s="15">
        <f>LOG($I$1*$A$9*$A$111+$I$1*$B$9*$B$111+$I$1*$C$9*C111+$I$1*$D$9*$D$111+$I$1*$E$9*$E$111+$I$1*$F$9*F111, $E$1) * $B$3</f>
        <v>843992.57582732278</v>
      </c>
      <c r="I111" s="15">
        <f>LOG($I$1*$A$9*$A$111+$I$1*$B$9*$B$111+$I$1*$C$9*C111+$I$1*$D$9*$D$111+$I$1*$E$9*$E$111+$I$1*$F$9*F111, $E$1) * $B$4</f>
        <v>210998.1439568307</v>
      </c>
      <c r="J111" s="15">
        <f>LOG($I$1*$A$9*$A$111+$I$1*$B$9*$B$111+$I$1*$C$9*C111+$I$1*$D$9*$D$111+$I$1*$E$9*$E$111+$I$1*$F$9*F111, $E$1) * $B$5</f>
        <v>105499.07197841535</v>
      </c>
      <c r="K111" s="15">
        <f>LOG($I$1*$A$9*$A$111+$I$1*$B$9*$B$111+$I$1*$C$9*C111+$I$1*$D$9*$D$111+$I$1*$E$9*$E$111+$I$1*$F$9*F111, $E$1) * $B$6</f>
        <v>21099.814395683068</v>
      </c>
    </row>
    <row r="112" spans="1:11">
      <c r="A112" s="24"/>
      <c r="B112" s="20"/>
      <c r="C112" s="7">
        <v>7.5</v>
      </c>
      <c r="D112" s="24"/>
      <c r="E112" s="20"/>
      <c r="F112" s="7">
        <v>7.5</v>
      </c>
      <c r="G112" s="15">
        <f>LOG($I$2*$A$9*$A$111+$I$2*$B$9*$B$111+$I$2*$C$9*C112+$I$2*$D$9*$D$111+$I$2*$E$9*$E$111+$I$2*$F$9*F112, $E$1) * $B$2</f>
        <v>1280144.3911393706</v>
      </c>
      <c r="H112" s="15">
        <f>LOG($I$2*$A$9*$A$111+$I$2*$B$9*$B$111+$I$2*$C$9*C112+$I$2*$D$9*$D$111+$I$2*$E$9*$E$111+$I$2*$F$9*F112, $E$1) * $B$3</f>
        <v>731511.08065106894</v>
      </c>
      <c r="I112" s="15">
        <f>LOG($I$2*$A$9*$A$111+$I$2*$B$9*$B$111+$I$2*$C$9*C112+$I$2*$D$9*$D$111+$I$2*$E$9*$E$111+$I$2*$F$9*F112, $E$1) * $B$4</f>
        <v>182877.77016276724</v>
      </c>
      <c r="J112" s="15">
        <f>LOG($I$2*$A$9*$A$111+$I$2*$B$9*$B$111+$I$2*$C$9*C112+$I$2*$D$9*$D$111+$I$2*$E$9*$E$111+$I$2*$F$9*F112, $E$1) * $B$5</f>
        <v>91438.885081383618</v>
      </c>
      <c r="K112" s="15">
        <f>LOG($I$2*$A$9*$A$111+$I$2*$B$9*$B$111+$I$2*$C$9*C112+$I$2*$D$9*$D$111+$I$2*$E$9*$E$111+$I$2*$F$9*F112, $E$1) * $B$6</f>
        <v>18287.777016276723</v>
      </c>
    </row>
    <row r="113" spans="1:11">
      <c r="A113" s="24"/>
      <c r="B113" s="20"/>
      <c r="C113" s="7">
        <v>5</v>
      </c>
      <c r="D113" s="24"/>
      <c r="E113" s="20"/>
      <c r="F113" s="7">
        <v>5</v>
      </c>
      <c r="G113" s="15">
        <f>LOG($I$3*$A$9*$A$111+$I$3*$B$9*$B$111+$I$3*$C$9*C113+$I$3*$D$9*$D$111+$I$3*$E$9*$E$111+$I$3*$F$9*F113, $E$1) * $B$2</f>
        <v>986811.51102922449</v>
      </c>
      <c r="H113" s="15">
        <f>LOG($I$3*$A$9*$A$111+$I$3*$B$9*$B$111+$I$3*$C$9*C113+$I$3*$D$9*$D$111+$I$3*$E$9*$E$111+$I$3*$F$9*F113, $E$1) * $B$3</f>
        <v>563892.29201669968</v>
      </c>
      <c r="I113" s="15">
        <f>LOG($I$3*$A$9*$A$111+$I$3*$B$9*$B$111+$I$3*$C$9*C113+$I$3*$D$9*$D$111+$I$3*$E$9*$E$111+$I$3*$F$9*F113, $E$1) * $B$4</f>
        <v>140973.07300417492</v>
      </c>
      <c r="J113" s="15">
        <f>LOG($I$3*$A$9*$A$111+$I$3*$B$9*$B$111+$I$3*$C$9*C113+$I$3*$D$9*$D$111+$I$3*$E$9*$E$111+$I$3*$F$9*F113, $E$1) * $B$5</f>
        <v>70486.53650208746</v>
      </c>
      <c r="K113" s="15">
        <f>LOG($I$3*$A$9*$A$111+$I$3*$B$9*$B$111+$I$3*$C$9*C113+$I$3*$D$9*$D$111+$I$3*$E$9*$E$111+$I$3*$F$9*F113, $E$1) * $B$6</f>
        <v>14097.307300417493</v>
      </c>
    </row>
    <row r="114" spans="1:11">
      <c r="A114" s="24"/>
      <c r="B114" s="20"/>
      <c r="C114" s="7">
        <v>2.5</v>
      </c>
      <c r="D114" s="24"/>
      <c r="E114" s="20"/>
      <c r="F114" s="7">
        <v>2.5</v>
      </c>
      <c r="G114" s="15">
        <f>LOG($I$4*$A$9*$A$111+$I$4*$B$9*$B$111+$I$4*$C$9*C114+$I$4*$D$9*$D$111+$I$4*$E$9*$E$111+$I$4*$F$9*F114, $E$1) * $B$2</f>
        <v>590782.04421280313</v>
      </c>
      <c r="H114" s="15">
        <f>LOG($I$4*$A$9*$A$111+$I$4*$B$9*$B$111+$I$4*$C$9*C114+$I$4*$D$9*$D$111+$I$4*$E$9*$E$111+$I$4*$F$9*F114, $E$1) * $B$3</f>
        <v>337589.73955017322</v>
      </c>
      <c r="I114" s="15">
        <f>LOG($I$4*$A$9*$A$111+$I$4*$B$9*$B$111+$I$4*$C$9*C114+$I$4*$D$9*$D$111+$I$4*$E$9*$E$111+$I$4*$F$9*F114, $E$1) * $B$4</f>
        <v>84397.434887543306</v>
      </c>
      <c r="J114" s="15">
        <f>LOG($I$4*$A$9*$A$111+$I$4*$B$9*$B$111+$I$4*$C$9*C114+$I$4*$D$9*$D$111+$I$4*$E$9*$E$111+$I$4*$F$9*F114, $E$1) * $B$5</f>
        <v>42198.717443771653</v>
      </c>
      <c r="K114" s="15">
        <f>LOG($I$4*$A$9*$A$111+$I$4*$B$9*$B$111+$I$4*$C$9*C114+$I$4*$D$9*$D$111+$I$4*$E$9*$E$111+$I$4*$F$9*F114, $E$1) * $B$6</f>
        <v>8439.7434887543313</v>
      </c>
    </row>
    <row r="115" spans="1:11">
      <c r="A115" s="24"/>
      <c r="B115" s="21"/>
      <c r="C115" s="7">
        <v>1</v>
      </c>
      <c r="D115" s="24"/>
      <c r="E115" s="21"/>
      <c r="F115" s="7">
        <v>1</v>
      </c>
      <c r="G115" s="15">
        <f>LOG($I$5*$A$9*$A$111+$I$5*$B$9*$B$111+$I$5*$C$9*C115+$I$5*$D$9*$D$111+$I$5*$E$9*$E$111+$I$5*$F$9*F115, $E$1) * $B$2</f>
        <v>-27573.701287634914</v>
      </c>
      <c r="H115" s="15">
        <f>LOG($I$5*$A$9*$A$111+$I$5*$B$9*$B$111+$I$5*$C$9*C115+$I$5*$D$9*$D$111+$I$5*$E$9*$E$111+$I$5*$F$9*F115, $E$1) * $B$3</f>
        <v>-15756.40073579138</v>
      </c>
      <c r="I115" s="15">
        <f>LOG($I$5*$A$9*$A$111+$I$5*$B$9*$B$111+$I$5*$C$9*C115+$I$5*$D$9*$D$111+$I$5*$E$9*$E$111+$I$5*$F$9*F115, $E$1) * $B$4</f>
        <v>-3939.1001839478449</v>
      </c>
      <c r="J115" s="15">
        <f>LOG($I$5*$A$9*$A$111+$I$5*$B$9*$B$111+$I$5*$C$9*C115+$I$5*$D$9*$D$111+$I$5*$E$9*$E$111+$I$5*$F$9*F115, $E$1) * $B$5</f>
        <v>-1969.5500919739225</v>
      </c>
      <c r="K115" s="15">
        <f>LOG($I$5*$A$9*$A$111+$I$5*$B$9*$B$111+$I$5*$C$9*C115+$I$5*$D$9*$D$111+$I$5*$E$9*$E$111+$I$5*$F$9*F115, $E$1) * $B$6</f>
        <v>-393.91001839478452</v>
      </c>
    </row>
    <row r="116" spans="1:11">
      <c r="A116" s="24"/>
      <c r="B116" s="19">
        <v>75</v>
      </c>
      <c r="C116" s="7">
        <v>10</v>
      </c>
      <c r="D116" s="24"/>
      <c r="E116" s="19">
        <v>75</v>
      </c>
      <c r="F116" s="7">
        <v>10</v>
      </c>
      <c r="G116" s="15">
        <f>LOG($I$1*$A$9*$A$111+$I$1*$B$9*$B$116+$I$1*$C$9*C116+$I$1*$D$9*$D$111+$I$1*$E$9*$E$116+$I$1*$F$9*F116, $E$1) * $B$2</f>
        <v>1435942.8827390552</v>
      </c>
      <c r="H116" s="15">
        <f>LOG($I$1*$A$9*$A$111+$I$1*$B$9*$B$116+$I$1*$C$9*C116+$I$1*$D$9*$D$111+$I$1*$E$9*$E$116+$I$1*$F$9*F116, $E$1) * $B$3</f>
        <v>820538.79013660294</v>
      </c>
      <c r="I116" s="15">
        <f>LOG($I$1*$A$9*$A$111+$I$1*$B$9*$B$116+$I$1*$C$9*C116+$I$1*$D$9*$D$111+$I$1*$E$9*$E$116+$I$1*$F$9*F116, $E$1) * $B$4</f>
        <v>205134.69753415074</v>
      </c>
      <c r="J116" s="15">
        <f>LOG($I$1*$A$9*$A$111+$I$1*$B$9*$B$116+$I$1*$C$9*C116+$I$1*$D$9*$D$111+$I$1*$E$9*$E$116+$I$1*$F$9*F116, $E$1) * $B$5</f>
        <v>102567.34876707537</v>
      </c>
      <c r="K116" s="15">
        <f>LOG($I$1*$A$9*$A$111+$I$1*$B$9*$B$116+$I$1*$C$9*C116+$I$1*$D$9*$D$111+$I$1*$E$9*$E$116+$I$1*$F$9*F116, $E$1) * $B$6</f>
        <v>20513.469753415073</v>
      </c>
    </row>
    <row r="117" spans="1:11">
      <c r="A117" s="24"/>
      <c r="B117" s="20"/>
      <c r="C117" s="7">
        <v>7.5</v>
      </c>
      <c r="D117" s="24"/>
      <c r="E117" s="20"/>
      <c r="F117" s="7">
        <v>7.5</v>
      </c>
      <c r="G117" s="15">
        <f>LOG($I$2*$A$9*$A$111+$I$2*$B$9*$B$116+$I$2*$C$9*C117+$I$2*$D$9*$D$111+$I$2*$E$9*$E$116+$I$2*$F$9*F117, $E$1) * $B$2</f>
        <v>1239019.2022398131</v>
      </c>
      <c r="H117" s="15">
        <f>LOG($I$2*$A$9*$A$111+$I$2*$B$9*$B$116+$I$2*$C$9*C117+$I$2*$D$9*$D$111+$I$2*$E$9*$E$116+$I$2*$F$9*F117, $E$1) * $B$3</f>
        <v>708010.9727084646</v>
      </c>
      <c r="I117" s="15">
        <f>LOG($I$2*$A$9*$A$111+$I$2*$B$9*$B$116+$I$2*$C$9*C117+$I$2*$D$9*$D$111+$I$2*$E$9*$E$116+$I$2*$F$9*F117, $E$1) * $B$4</f>
        <v>177002.74317711615</v>
      </c>
      <c r="J117" s="15">
        <f>LOG($I$2*$A$9*$A$111+$I$2*$B$9*$B$116+$I$2*$C$9*C117+$I$2*$D$9*$D$111+$I$2*$E$9*$E$116+$I$2*$F$9*F117, $E$1) * $B$5</f>
        <v>88501.371588558075</v>
      </c>
      <c r="K117" s="15">
        <f>LOG($I$2*$A$9*$A$111+$I$2*$B$9*$B$116+$I$2*$C$9*C117+$I$2*$D$9*$D$111+$I$2*$E$9*$E$116+$I$2*$F$9*F117, $E$1) * $B$6</f>
        <v>17700.274317711614</v>
      </c>
    </row>
    <row r="118" spans="1:11">
      <c r="A118" s="24"/>
      <c r="B118" s="20"/>
      <c r="C118" s="7">
        <v>5</v>
      </c>
      <c r="D118" s="24"/>
      <c r="E118" s="20"/>
      <c r="F118" s="7">
        <v>5</v>
      </c>
      <c r="G118" s="15">
        <f>LOG($I$3*$A$9*$A$111+$I$3*$B$9*$B$116+$I$3*$C$9*C118+$I$3*$D$9*$D$111+$I$3*$E$9*$E$116+$I$3*$F$9*F118, $E$1) * $B$2</f>
        <v>945604.93703761278</v>
      </c>
      <c r="H118" s="15">
        <f>LOG($I$3*$A$9*$A$111+$I$3*$B$9*$B$116+$I$3*$C$9*C118+$I$3*$D$9*$D$111+$I$3*$E$9*$E$116+$I$3*$F$9*F118, $E$1) * $B$3</f>
        <v>540345.6783072073</v>
      </c>
      <c r="I118" s="15">
        <f>LOG($I$3*$A$9*$A$111+$I$3*$B$9*$B$116+$I$3*$C$9*C118+$I$3*$D$9*$D$111+$I$3*$E$9*$E$116+$I$3*$F$9*F118, $E$1) * $B$4</f>
        <v>135086.41957680183</v>
      </c>
      <c r="J118" s="15">
        <f>LOG($I$3*$A$9*$A$111+$I$3*$B$9*$B$116+$I$3*$C$9*C118+$I$3*$D$9*$D$111+$I$3*$E$9*$E$116+$I$3*$F$9*F118, $E$1) * $B$5</f>
        <v>67543.209788400913</v>
      </c>
      <c r="K118" s="15">
        <f>LOG($I$3*$A$9*$A$111+$I$3*$B$9*$B$116+$I$3*$C$9*C118+$I$3*$D$9*$D$111+$I$3*$E$9*$E$116+$I$3*$F$9*F118, $E$1) * $B$6</f>
        <v>13508.641957680184</v>
      </c>
    </row>
    <row r="119" spans="1:11">
      <c r="A119" s="24"/>
      <c r="B119" s="20"/>
      <c r="C119" s="7">
        <v>2.5</v>
      </c>
      <c r="D119" s="24"/>
      <c r="E119" s="20"/>
      <c r="F119" s="7">
        <v>2.5</v>
      </c>
      <c r="G119" s="15">
        <f>LOG($I$4*$A$9*$A$111+$I$4*$B$9*$B$116+$I$4*$C$9*C119+$I$4*$D$9*$D$111+$I$4*$E$9*$E$116+$I$4*$F$9*F119, $E$1) * $B$2</f>
        <v>549493.762063795</v>
      </c>
      <c r="H119" s="15">
        <f>LOG($I$4*$A$9*$A$111+$I$4*$B$9*$B$116+$I$4*$C$9*C119+$I$4*$D$9*$D$111+$I$4*$E$9*$E$116+$I$4*$F$9*F119, $E$1) * $B$3</f>
        <v>313996.43546502572</v>
      </c>
      <c r="I119" s="15">
        <f>LOG($I$4*$A$9*$A$111+$I$4*$B$9*$B$116+$I$4*$C$9*C119+$I$4*$D$9*$D$111+$I$4*$E$9*$E$116+$I$4*$F$9*F119, $E$1) * $B$4</f>
        <v>78499.108866256429</v>
      </c>
      <c r="J119" s="15">
        <f>LOG($I$4*$A$9*$A$111+$I$4*$B$9*$B$116+$I$4*$C$9*C119+$I$4*$D$9*$D$111+$I$4*$E$9*$E$116+$I$4*$F$9*F119, $E$1) * $B$5</f>
        <v>39249.554433128214</v>
      </c>
      <c r="K119" s="15">
        <f>LOG($I$4*$A$9*$A$111+$I$4*$B$9*$B$116+$I$4*$C$9*C119+$I$4*$D$9*$D$111+$I$4*$E$9*$E$116+$I$4*$F$9*F119, $E$1) * $B$6</f>
        <v>7849.9108866256429</v>
      </c>
    </row>
    <row r="120" spans="1:11">
      <c r="A120" s="24"/>
      <c r="B120" s="21"/>
      <c r="C120" s="7">
        <v>1</v>
      </c>
      <c r="D120" s="24"/>
      <c r="E120" s="21"/>
      <c r="F120" s="7">
        <v>1</v>
      </c>
      <c r="G120" s="15">
        <f>LOG($I$5*$A$9*$A$111+$I$5*$B$9*$B$116+$I$5*$C$9*C120+$I$5*$D$9*$D$111+$I$5*$E$9*$E$116+$I$5*$F$9*F120, $E$1) * $B$2</f>
        <v>-68911.164204412198</v>
      </c>
      <c r="H120" s="15">
        <f>LOG($I$5*$A$9*$A$111+$I$5*$B$9*$B$116+$I$5*$C$9*C120+$I$5*$D$9*$D$111+$I$5*$E$9*$E$116+$I$5*$F$9*F120, $E$1) * $B$3</f>
        <v>-39377.808116806969</v>
      </c>
      <c r="I120" s="15">
        <f>LOG($I$5*$A$9*$A$111+$I$5*$B$9*$B$116+$I$5*$C$9*C120+$I$5*$D$9*$D$111+$I$5*$E$9*$E$116+$I$5*$F$9*F120, $E$1) * $B$4</f>
        <v>-9844.4520292017423</v>
      </c>
      <c r="J120" s="15">
        <f>LOG($I$5*$A$9*$A$111+$I$5*$B$9*$B$116+$I$5*$C$9*C120+$I$5*$D$9*$D$111+$I$5*$E$9*$E$116+$I$5*$F$9*F120, $E$1) * $B$5</f>
        <v>-4922.2260146008712</v>
      </c>
      <c r="K120" s="15">
        <f>LOG($I$5*$A$9*$A$111+$I$5*$B$9*$B$116+$I$5*$C$9*C120+$I$5*$D$9*$D$111+$I$5*$E$9*$E$116+$I$5*$F$9*F120, $E$1) * $B$6</f>
        <v>-984.44520292017421</v>
      </c>
    </row>
    <row r="121" spans="1:11">
      <c r="A121" s="24"/>
      <c r="B121" s="19">
        <v>50</v>
      </c>
      <c r="C121" s="7">
        <v>10</v>
      </c>
      <c r="D121" s="24"/>
      <c r="E121" s="19">
        <v>50</v>
      </c>
      <c r="F121" s="7">
        <v>10</v>
      </c>
      <c r="G121" s="15">
        <f>LOG($I$1*$A$9*$A$111+$I$1*$B$9*$B$121+$I$1*$C$9*C121+$I$1*$D$9*$D$111+$I$1*$E$9*$E$121+$I$1*$F$9*F121, $E$1) * $B$2</f>
        <v>1389979.9248473775</v>
      </c>
      <c r="H121" s="15">
        <f>LOG($I$1*$A$9*$A$111+$I$1*$B$9*$B$121+$I$1*$C$9*C121+$I$1*$D$9*$D$111+$I$1*$E$9*$E$121+$I$1*$F$9*F121, $E$1) * $B$3</f>
        <v>794274.24276992993</v>
      </c>
      <c r="I121" s="15">
        <f>LOG($I$1*$A$9*$A$111+$I$1*$B$9*$B$121+$I$1*$C$9*C121+$I$1*$D$9*$D$111+$I$1*$E$9*$E$121+$I$1*$F$9*F121, $E$1) * $B$4</f>
        <v>198568.56069248248</v>
      </c>
      <c r="J121" s="15">
        <f>LOG($I$1*$A$9*$A$111+$I$1*$B$9*$B$121+$I$1*$C$9*C121+$I$1*$D$9*$D$111+$I$1*$E$9*$E$121+$I$1*$F$9*F121, $E$1) * $B$5</f>
        <v>99284.280346241241</v>
      </c>
      <c r="K121" s="15">
        <f>LOG($I$1*$A$9*$A$111+$I$1*$B$9*$B$121+$I$1*$C$9*C121+$I$1*$D$9*$D$111+$I$1*$E$9*$E$121+$I$1*$F$9*F121, $E$1) * $B$6</f>
        <v>19856.85606924825</v>
      </c>
    </row>
    <row r="122" spans="1:11">
      <c r="A122" s="24"/>
      <c r="B122" s="20"/>
      <c r="C122" s="7">
        <v>7.5</v>
      </c>
      <c r="D122" s="24"/>
      <c r="E122" s="20"/>
      <c r="F122" s="7">
        <v>7.5</v>
      </c>
      <c r="G122" s="15">
        <f>LOG($I$2*$A$9*$A$111+$I$2*$B$9*$B$121+$I$2*$C$9*C122+$I$2*$D$9*$D$111+$I$2*$E$9*$E$121+$I$2*$F$9*F122, $E$1) * $B$2</f>
        <v>1192954.5375288604</v>
      </c>
      <c r="H122" s="15">
        <f>LOG($I$2*$A$9*$A$111+$I$2*$B$9*$B$121+$I$2*$C$9*C122+$I$2*$D$9*$D$111+$I$2*$E$9*$E$121+$I$2*$F$9*F122, $E$1) * $B$3</f>
        <v>681688.30715934874</v>
      </c>
      <c r="I122" s="15">
        <f>LOG($I$2*$A$9*$A$111+$I$2*$B$9*$B$121+$I$2*$C$9*C122+$I$2*$D$9*$D$111+$I$2*$E$9*$E$121+$I$2*$F$9*F122, $E$1) * $B$4</f>
        <v>170422.07678983719</v>
      </c>
      <c r="J122" s="15">
        <f>LOG($I$2*$A$9*$A$111+$I$2*$B$9*$B$121+$I$2*$C$9*C122+$I$2*$D$9*$D$111+$I$2*$E$9*$E$121+$I$2*$F$9*F122, $E$1) * $B$5</f>
        <v>85211.038394918593</v>
      </c>
      <c r="K122" s="15">
        <f>LOG($I$2*$A$9*$A$111+$I$2*$B$9*$B$121+$I$2*$C$9*C122+$I$2*$D$9*$D$111+$I$2*$E$9*$E$121+$I$2*$F$9*F122, $E$1) * $B$6</f>
        <v>17042.207678983719</v>
      </c>
    </row>
    <row r="123" spans="1:11">
      <c r="A123" s="24"/>
      <c r="B123" s="20"/>
      <c r="C123" s="7">
        <v>5</v>
      </c>
      <c r="D123" s="24"/>
      <c r="E123" s="20"/>
      <c r="F123" s="7">
        <v>5</v>
      </c>
      <c r="G123" s="15">
        <f>LOG($I$3*$A$9*$A$111+$I$3*$B$9*$B$121+$I$3*$C$9*C123+$I$3*$D$9*$D$111+$I$3*$E$9*$E$121+$I$3*$F$9*F123, $E$1) * $B$2</f>
        <v>899438.1138521008</v>
      </c>
      <c r="H123" s="15">
        <f>LOG($I$3*$A$9*$A$111+$I$3*$B$9*$B$121+$I$3*$C$9*C123+$I$3*$D$9*$D$111+$I$3*$E$9*$E$121+$I$3*$F$9*F123, $E$1) * $B$3</f>
        <v>513964.63648691471</v>
      </c>
      <c r="I123" s="15">
        <f>LOG($I$3*$A$9*$A$111+$I$3*$B$9*$B$121+$I$3*$C$9*C123+$I$3*$D$9*$D$111+$I$3*$E$9*$E$121+$I$3*$F$9*F123, $E$1) * $B$4</f>
        <v>128491.15912172868</v>
      </c>
      <c r="J123" s="15">
        <f>LOG($I$3*$A$9*$A$111+$I$3*$B$9*$B$121+$I$3*$C$9*C123+$I$3*$D$9*$D$111+$I$3*$E$9*$E$121+$I$3*$F$9*F123, $E$1) * $B$5</f>
        <v>64245.579560864338</v>
      </c>
      <c r="K123" s="15">
        <f>LOG($I$3*$A$9*$A$111+$I$3*$B$9*$B$121+$I$3*$C$9*C123+$I$3*$D$9*$D$111+$I$3*$E$9*$E$121+$I$3*$F$9*F123, $E$1) * $B$6</f>
        <v>12849.115912172869</v>
      </c>
    </row>
    <row r="124" spans="1:11">
      <c r="A124" s="24"/>
      <c r="B124" s="20"/>
      <c r="C124" s="7">
        <v>2.5</v>
      </c>
      <c r="D124" s="24"/>
      <c r="E124" s="20"/>
      <c r="F124" s="7">
        <v>2.5</v>
      </c>
      <c r="G124" s="15">
        <f>LOG($I$4*$A$9*$A$111+$I$4*$B$9*$B$121+$I$4*$C$9*C124+$I$4*$D$9*$D$111+$I$4*$E$9*$E$121+$I$4*$F$9*F124, $E$1) * $B$2</f>
        <v>503224.32572956628</v>
      </c>
      <c r="H124" s="15">
        <f>LOG($I$4*$A$9*$A$111+$I$4*$B$9*$B$121+$I$4*$C$9*C124+$I$4*$D$9*$D$111+$I$4*$E$9*$E$121+$I$4*$F$9*F124, $E$1) * $B$3</f>
        <v>287556.75755975215</v>
      </c>
      <c r="I124" s="15">
        <f>LOG($I$4*$A$9*$A$111+$I$4*$B$9*$B$121+$I$4*$C$9*C124+$I$4*$D$9*$D$111+$I$4*$E$9*$E$121+$I$4*$F$9*F124, $E$1) * $B$4</f>
        <v>71889.189389938037</v>
      </c>
      <c r="J124" s="15">
        <f>LOG($I$4*$A$9*$A$111+$I$4*$B$9*$B$121+$I$4*$C$9*C124+$I$4*$D$9*$D$111+$I$4*$E$9*$E$121+$I$4*$F$9*F124, $E$1) * $B$5</f>
        <v>35944.594694969019</v>
      </c>
      <c r="K124" s="15">
        <f>LOG($I$4*$A$9*$A$111+$I$4*$B$9*$B$121+$I$4*$C$9*C124+$I$4*$D$9*$D$111+$I$4*$E$9*$E$121+$I$4*$F$9*F124, $E$1) * $B$6</f>
        <v>7188.9189389938037</v>
      </c>
    </row>
    <row r="125" spans="1:11">
      <c r="A125" s="24"/>
      <c r="B125" s="21"/>
      <c r="C125" s="7">
        <v>1</v>
      </c>
      <c r="D125" s="24"/>
      <c r="E125" s="21"/>
      <c r="F125" s="7">
        <v>1</v>
      </c>
      <c r="G125" s="15">
        <f>LOG($I$5*$A$9*$A$111+$I$5*$B$9*$B$121+$I$5*$C$9*C125+$I$5*$D$9*$D$111+$I$5*$E$9*$E$121+$I$5*$F$9*F125, $E$1) * $B$2</f>
        <v>-115242.38793741603</v>
      </c>
      <c r="H125" s="15">
        <f>LOG($I$5*$A$9*$A$111+$I$5*$B$9*$B$121+$I$5*$C$9*C125+$I$5*$D$9*$D$111+$I$5*$E$9*$E$121+$I$5*$F$9*F125, $E$1) * $B$3</f>
        <v>-65852.793107094869</v>
      </c>
      <c r="I125" s="15">
        <f>LOG($I$5*$A$9*$A$111+$I$5*$B$9*$B$121+$I$5*$C$9*C125+$I$5*$D$9*$D$111+$I$5*$E$9*$E$121+$I$5*$F$9*F125, $E$1) * $B$4</f>
        <v>-16463.198276773717</v>
      </c>
      <c r="J125" s="15">
        <f>LOG($I$5*$A$9*$A$111+$I$5*$B$9*$B$121+$I$5*$C$9*C125+$I$5*$D$9*$D$111+$I$5*$E$9*$E$121+$I$5*$F$9*F125, $E$1) * $B$5</f>
        <v>-8231.5991383868586</v>
      </c>
      <c r="K125" s="15">
        <f>LOG($I$5*$A$9*$A$111+$I$5*$B$9*$B$121+$I$5*$C$9*C125+$I$5*$D$9*$D$111+$I$5*$E$9*$E$121+$I$5*$F$9*F125, $E$1) * $B$6</f>
        <v>-1646.3198276773719</v>
      </c>
    </row>
    <row r="126" spans="1:11">
      <c r="A126" s="24"/>
      <c r="B126" s="19">
        <v>25</v>
      </c>
      <c r="C126" s="7">
        <v>10</v>
      </c>
      <c r="D126" s="24"/>
      <c r="E126" s="19">
        <v>25</v>
      </c>
      <c r="F126" s="7">
        <v>10</v>
      </c>
      <c r="G126" s="15">
        <f>LOG($I$1*$A$9*$A$111+$I$1*$B$9*$B$126+$I$1*$C$9*C126+$I$1*$D$9*$D$111+$I$1*$E$9*$E$126+$I$1*$F$9*F126, $E$1) * $B$2</f>
        <v>1337756.5685319642</v>
      </c>
      <c r="H126" s="15">
        <f>LOG($I$1*$A$9*$A$111+$I$1*$B$9*$B$126+$I$1*$C$9*C126+$I$1*$D$9*$D$111+$I$1*$E$9*$E$126+$I$1*$F$9*F126, $E$1) * $B$3</f>
        <v>764432.32487540809</v>
      </c>
      <c r="I126" s="15">
        <f>LOG($I$1*$A$9*$A$111+$I$1*$B$9*$B$126+$I$1*$C$9*C126+$I$1*$D$9*$D$111+$I$1*$E$9*$E$126+$I$1*$F$9*F126, $E$1) * $B$4</f>
        <v>191108.08121885202</v>
      </c>
      <c r="J126" s="15">
        <f>LOG($I$1*$A$9*$A$111+$I$1*$B$9*$B$126+$I$1*$C$9*C126+$I$1*$D$9*$D$111+$I$1*$E$9*$E$126+$I$1*$F$9*F126, $E$1) * $B$5</f>
        <v>95554.040609426011</v>
      </c>
      <c r="K126" s="15">
        <f>LOG($I$1*$A$9*$A$111+$I$1*$B$9*$B$126+$I$1*$C$9*C126+$I$1*$D$9*$D$111+$I$1*$E$9*$E$126+$I$1*$F$9*F126, $E$1) * $B$6</f>
        <v>19110.808121885202</v>
      </c>
    </row>
    <row r="127" spans="1:11">
      <c r="A127" s="24"/>
      <c r="B127" s="20"/>
      <c r="C127" s="7">
        <v>7.5</v>
      </c>
      <c r="D127" s="24"/>
      <c r="E127" s="20"/>
      <c r="F127" s="7">
        <v>7.5</v>
      </c>
      <c r="G127" s="15">
        <f>LOG($I$2*$A$9*$A$111+$I$2*$B$9*$B$126+$I$2*$C$9*C127+$I$2*$D$9*$D$111+$I$2*$E$9*$E$126+$I$2*$F$9*F127, $E$1) * $B$2</f>
        <v>1140599.7960275752</v>
      </c>
      <c r="H127" s="15">
        <f>LOG($I$2*$A$9*$A$111+$I$2*$B$9*$B$126+$I$2*$C$9*C127+$I$2*$D$9*$D$111+$I$2*$E$9*$E$126+$I$2*$F$9*F127, $E$1) * $B$3</f>
        <v>651771.3120157572</v>
      </c>
      <c r="I127" s="15">
        <f>LOG($I$2*$A$9*$A$111+$I$2*$B$9*$B$126+$I$2*$C$9*C127+$I$2*$D$9*$D$111+$I$2*$E$9*$E$126+$I$2*$F$9*F127, $E$1) * $B$4</f>
        <v>162942.8280039393</v>
      </c>
      <c r="J127" s="15">
        <f>LOG($I$2*$A$9*$A$111+$I$2*$B$9*$B$126+$I$2*$C$9*C127+$I$2*$D$9*$D$111+$I$2*$E$9*$E$126+$I$2*$F$9*F127, $E$1) * $B$5</f>
        <v>81471.41400196965</v>
      </c>
      <c r="K127" s="15">
        <f>LOG($I$2*$A$9*$A$111+$I$2*$B$9*$B$126+$I$2*$C$9*C127+$I$2*$D$9*$D$111+$I$2*$E$9*$E$126+$I$2*$F$9*F127, $E$1) * $B$6</f>
        <v>16294.28280039393</v>
      </c>
    </row>
    <row r="128" spans="1:11">
      <c r="A128" s="24"/>
      <c r="B128" s="20"/>
      <c r="C128" s="7">
        <v>5</v>
      </c>
      <c r="D128" s="24"/>
      <c r="E128" s="20"/>
      <c r="F128" s="7">
        <v>5</v>
      </c>
      <c r="G128" s="15">
        <f>LOG($I$3*$A$9*$A$111+$I$3*$B$9*$B$126+$I$3*$C$9*C128+$I$3*$D$9*$D$111+$I$3*$E$9*$E$126+$I$3*$F$9*F128, $E$1) * $B$2</f>
        <v>846951.32337962557</v>
      </c>
      <c r="H128" s="15">
        <f>LOG($I$3*$A$9*$A$111+$I$3*$B$9*$B$126+$I$3*$C$9*C128+$I$3*$D$9*$D$111+$I$3*$E$9*$E$126+$I$3*$F$9*F128, $E$1) * $B$3</f>
        <v>483972.18478835747</v>
      </c>
      <c r="I128" s="15">
        <f>LOG($I$3*$A$9*$A$111+$I$3*$B$9*$B$126+$I$3*$C$9*C128+$I$3*$D$9*$D$111+$I$3*$E$9*$E$126+$I$3*$F$9*F128, $E$1) * $B$4</f>
        <v>120993.04619708937</v>
      </c>
      <c r="J128" s="15">
        <f>LOG($I$3*$A$9*$A$111+$I$3*$B$9*$B$126+$I$3*$C$9*C128+$I$3*$D$9*$D$111+$I$3*$E$9*$E$126+$I$3*$F$9*F128, $E$1) * $B$5</f>
        <v>60496.523098544683</v>
      </c>
      <c r="K128" s="15">
        <f>LOG($I$3*$A$9*$A$111+$I$3*$B$9*$B$126+$I$3*$C$9*C128+$I$3*$D$9*$D$111+$I$3*$E$9*$E$126+$I$3*$F$9*F128, $E$1) * $B$6</f>
        <v>12099.304619708937</v>
      </c>
    </row>
    <row r="129" spans="1:17">
      <c r="A129" s="24"/>
      <c r="B129" s="20"/>
      <c r="C129" s="7">
        <v>2.5</v>
      </c>
      <c r="D129" s="24"/>
      <c r="E129" s="20"/>
      <c r="F129" s="7">
        <v>2.5</v>
      </c>
      <c r="G129" s="15">
        <f>LOG($I$4*$A$9*$A$111+$I$4*$B$9*$B$126+$I$4*$C$9*C129+$I$4*$D$9*$D$111+$I$4*$E$9*$E$126+$I$4*$F$9*F129, $E$1) * $B$2</f>
        <v>450604.81744960189</v>
      </c>
      <c r="H129" s="15">
        <f>LOG($I$4*$A$9*$A$111+$I$4*$B$9*$B$126+$I$4*$C$9*C129+$I$4*$D$9*$D$111+$I$4*$E$9*$E$126+$I$4*$F$9*F129, $E$1) * $B$3</f>
        <v>257488.46711405821</v>
      </c>
      <c r="I129" s="15">
        <f>LOG($I$4*$A$9*$A$111+$I$4*$B$9*$B$126+$I$4*$C$9*C129+$I$4*$D$9*$D$111+$I$4*$E$9*$E$126+$I$4*$F$9*F129, $E$1) * $B$4</f>
        <v>64372.116778514552</v>
      </c>
      <c r="J129" s="15">
        <f>LOG($I$4*$A$9*$A$111+$I$4*$B$9*$B$126+$I$4*$C$9*C129+$I$4*$D$9*$D$111+$I$4*$E$9*$E$126+$I$4*$F$9*F129, $E$1) * $B$5</f>
        <v>32186.058389257276</v>
      </c>
      <c r="K129" s="15">
        <f>LOG($I$4*$A$9*$A$111+$I$4*$B$9*$B$126+$I$4*$C$9*C129+$I$4*$D$9*$D$111+$I$4*$E$9*$E$126+$I$4*$F$9*F129, $E$1) * $B$6</f>
        <v>6437.2116778514555</v>
      </c>
    </row>
    <row r="130" spans="1:17">
      <c r="A130" s="24"/>
      <c r="B130" s="21"/>
      <c r="C130" s="7">
        <v>1</v>
      </c>
      <c r="D130" s="24"/>
      <c r="E130" s="21"/>
      <c r="F130" s="7">
        <v>1</v>
      </c>
      <c r="G130" s="15">
        <f>LOG($I$5*$A$9*$A$111+$I$5*$B$9*$B$126+$I$5*$C$9*C130+$I$5*$D$9*$D$111+$I$5*$E$9*$E$126+$I$5*$F$9*F130, $E$1) * $B$2</f>
        <v>-167941.8500637516</v>
      </c>
      <c r="H130" s="15">
        <f>LOG($I$5*$A$9*$A$111+$I$5*$B$9*$B$126+$I$5*$C$9*C130+$I$5*$D$9*$D$111+$I$5*$E$9*$E$126+$I$5*$F$9*F130, $E$1) * $B$3</f>
        <v>-95966.771465000915</v>
      </c>
      <c r="I130" s="15">
        <f>LOG($I$5*$A$9*$A$111+$I$5*$B$9*$B$126+$I$5*$C$9*C130+$I$5*$D$9*$D$111+$I$5*$E$9*$E$126+$I$5*$F$9*F130, $E$1) * $B$4</f>
        <v>-23991.692866250229</v>
      </c>
      <c r="J130" s="15">
        <f>LOG($I$5*$A$9*$A$111+$I$5*$B$9*$B$126+$I$5*$C$9*C130+$I$5*$D$9*$D$111+$I$5*$E$9*$E$126+$I$5*$F$9*F130, $E$1) * $B$5</f>
        <v>-11995.846433125114</v>
      </c>
      <c r="K130" s="15">
        <f>LOG($I$5*$A$9*$A$111+$I$5*$B$9*$B$126+$I$5*$C$9*C130+$I$5*$D$9*$D$111+$I$5*$E$9*$E$126+$I$5*$F$9*F130, $E$1) * $B$6</f>
        <v>-2399.1692866250228</v>
      </c>
    </row>
    <row r="131" spans="1:17">
      <c r="A131" s="24"/>
      <c r="B131" s="19">
        <v>10</v>
      </c>
      <c r="C131" s="7">
        <v>10</v>
      </c>
      <c r="D131" s="24"/>
      <c r="E131" s="19">
        <v>10</v>
      </c>
      <c r="F131" s="7">
        <v>10</v>
      </c>
      <c r="G131" s="15">
        <f>LOG($I$1*$A$9*$A$111+$I$1*$B$9*$B$131+$I$1*$C$9*C131+$I$1*$D$9*$D$111+$I$1*$E$9*$E$131+$I$1*$F$9*F131, $E$1) * $B$2</f>
        <v>1302632.7956809639</v>
      </c>
      <c r="H131" s="15">
        <f>LOG($I$1*$A$9*$A$111+$I$1*$B$9*$B$131+$I$1*$C$9*C131+$I$1*$D$9*$D$111+$I$1*$E$9*$E$131+$I$1*$F$9*F131, $E$1) * $B$3</f>
        <v>744361.59753197944</v>
      </c>
      <c r="I131" s="15">
        <f>LOG($I$1*$A$9*$A$111+$I$1*$B$9*$B$131+$I$1*$C$9*C131+$I$1*$D$9*$D$111+$I$1*$E$9*$E$131+$I$1*$F$9*F131, $E$1) * $B$4</f>
        <v>186090.39938299486</v>
      </c>
      <c r="J131" s="15">
        <f>LOG($I$1*$A$9*$A$111+$I$1*$B$9*$B$131+$I$1*$C$9*C131+$I$1*$D$9*$D$111+$I$1*$E$9*$E$131+$I$1*$F$9*F131, $E$1) * $B$5</f>
        <v>93045.19969149743</v>
      </c>
      <c r="K131" s="15">
        <f>LOG($I$1*$A$9*$A$111+$I$1*$B$9*$B$131+$I$1*$C$9*C131+$I$1*$D$9*$D$111+$I$1*$E$9*$E$131+$I$1*$F$9*F131, $E$1) * $B$6</f>
        <v>18609.039938299484</v>
      </c>
    </row>
    <row r="132" spans="1:17">
      <c r="A132" s="24"/>
      <c r="B132" s="20"/>
      <c r="C132" s="7">
        <v>7.5</v>
      </c>
      <c r="D132" s="24"/>
      <c r="E132" s="20"/>
      <c r="F132" s="7">
        <v>7.5</v>
      </c>
      <c r="G132" s="15">
        <f>LOG($I$2*$A$9*$A$111+$I$2*$B$9*$B$131+$I$2*$C$9*C132+$I$2*$D$9*$D$111+$I$2*$E$9*$E$131+$I$2*$F$9*F132, $E$1) * $B$2</f>
        <v>1105377.023998705</v>
      </c>
      <c r="H132" s="15">
        <f>LOG($I$2*$A$9*$A$111+$I$2*$B$9*$B$131+$I$2*$C$9*C132+$I$2*$D$9*$D$111+$I$2*$E$9*$E$131+$I$2*$F$9*F132, $E$1) * $B$3</f>
        <v>631644.01371354563</v>
      </c>
      <c r="I132" s="15">
        <f>LOG($I$2*$A$9*$A$111+$I$2*$B$9*$B$131+$I$2*$C$9*C132+$I$2*$D$9*$D$111+$I$2*$E$9*$E$131+$I$2*$F$9*F132, $E$1) * $B$4</f>
        <v>157911.00342838641</v>
      </c>
      <c r="J132" s="15">
        <f>LOG($I$2*$A$9*$A$111+$I$2*$B$9*$B$131+$I$2*$C$9*C132+$I$2*$D$9*$D$111+$I$2*$E$9*$E$131+$I$2*$F$9*F132, $E$1) * $B$5</f>
        <v>78955.501714193204</v>
      </c>
      <c r="K132" s="15">
        <f>LOG($I$2*$A$9*$A$111+$I$2*$B$9*$B$131+$I$2*$C$9*C132+$I$2*$D$9*$D$111+$I$2*$E$9*$E$131+$I$2*$F$9*F132, $E$1) * $B$6</f>
        <v>15791.100342838641</v>
      </c>
    </row>
    <row r="133" spans="1:17">
      <c r="A133" s="24"/>
      <c r="B133" s="20"/>
      <c r="C133" s="7">
        <v>5</v>
      </c>
      <c r="D133" s="24"/>
      <c r="E133" s="20"/>
      <c r="F133" s="7">
        <v>5</v>
      </c>
      <c r="G133" s="15">
        <f>LOG($I$3*$A$9*$A$111+$I$3*$B$9*$B$131+$I$3*$C$9*C133+$I$3*$D$9*$D$111+$I$3*$E$9*$E$131+$I$3*$F$9*F133, $E$1) * $B$2</f>
        <v>811628.99212648696</v>
      </c>
      <c r="H133" s="15">
        <f>LOG($I$3*$A$9*$A$111+$I$3*$B$9*$B$131+$I$3*$C$9*C133+$I$3*$D$9*$D$111+$I$3*$E$9*$E$131+$I$3*$F$9*F133, $E$1) * $B$3</f>
        <v>463787.99550084968</v>
      </c>
      <c r="I133" s="15">
        <f>LOG($I$3*$A$9*$A$111+$I$3*$B$9*$B$131+$I$3*$C$9*C133+$I$3*$D$9*$D$111+$I$3*$E$9*$E$131+$I$3*$F$9*F133, $E$1) * $B$4</f>
        <v>115946.99887521242</v>
      </c>
      <c r="J133" s="15">
        <f>LOG($I$3*$A$9*$A$111+$I$3*$B$9*$B$131+$I$3*$C$9*C133+$I$3*$D$9*$D$111+$I$3*$E$9*$E$131+$I$3*$F$9*F133, $E$1) * $B$5</f>
        <v>57973.49943760621</v>
      </c>
      <c r="K133" s="15">
        <f>LOG($I$3*$A$9*$A$111+$I$3*$B$9*$B$131+$I$3*$C$9*C133+$I$3*$D$9*$D$111+$I$3*$E$9*$E$131+$I$3*$F$9*F133, $E$1) * $B$6</f>
        <v>11594.699887521243</v>
      </c>
    </row>
    <row r="134" spans="1:17">
      <c r="A134" s="24"/>
      <c r="B134" s="20"/>
      <c r="C134" s="7">
        <v>2.5</v>
      </c>
      <c r="D134" s="24"/>
      <c r="E134" s="20"/>
      <c r="F134" s="7">
        <v>2.5</v>
      </c>
      <c r="G134" s="15">
        <f>LOG($I$4*$A$9*$A$111+$I$4*$B$9*$B$131+$I$4*$C$9*C134+$I$4*$D$9*$D$111+$I$4*$E$9*$E$131+$I$4*$F$9*F134, $E$1) * $B$2</f>
        <v>415182.36215659761</v>
      </c>
      <c r="H134" s="15">
        <f>LOG($I$4*$A$9*$A$111+$I$4*$B$9*$B$131+$I$4*$C$9*C134+$I$4*$D$9*$D$111+$I$4*$E$9*$E$131+$I$4*$F$9*F134, $E$1) * $B$3</f>
        <v>237247.06408948437</v>
      </c>
      <c r="I134" s="15">
        <f>LOG($I$4*$A$9*$A$111+$I$4*$B$9*$B$131+$I$4*$C$9*C134+$I$4*$D$9*$D$111+$I$4*$E$9*$E$131+$I$4*$F$9*F134, $E$1) * $B$4</f>
        <v>59311.766022371092</v>
      </c>
      <c r="J134" s="15">
        <f>LOG($I$4*$A$9*$A$111+$I$4*$B$9*$B$131+$I$4*$C$9*C134+$I$4*$D$9*$D$111+$I$4*$E$9*$E$131+$I$4*$F$9*F134, $E$1) * $B$5</f>
        <v>29655.883011185546</v>
      </c>
      <c r="K134" s="15">
        <f>LOG($I$4*$A$9*$A$111+$I$4*$B$9*$B$131+$I$4*$C$9*C134+$I$4*$D$9*$D$111+$I$4*$E$9*$E$131+$I$4*$F$9*F134, $E$1) * $B$6</f>
        <v>5931.1766022371085</v>
      </c>
    </row>
    <row r="135" spans="1:17">
      <c r="A135" s="24"/>
      <c r="B135" s="21"/>
      <c r="C135" s="7">
        <v>1</v>
      </c>
      <c r="D135" s="24"/>
      <c r="E135" s="21"/>
      <c r="F135" s="7">
        <v>1</v>
      </c>
      <c r="G135" s="16">
        <f>LOG($I$5*$A$9*$A$111+$I$5*$B$9*$B$131+$I$5*$C$9*C135+$I$5*$D$9*$D$111+$I$5*$E$9*$E$131+$I$5*$F$9*F135, $E$1) * $B$2</f>
        <v>-203424.65289647132</v>
      </c>
      <c r="H135" s="16">
        <f>LOG($I$5*$A$9*$A$111+$I$5*$B$9*$B$131+$I$5*$C$9*C135+$I$5*$D$9*$D$111+$I$5*$E$9*$E$131+$I$5*$F$9*F135, $E$1) * $B$3</f>
        <v>-116242.65879798362</v>
      </c>
      <c r="I135" s="16">
        <f>LOG($I$5*$A$9*$A$111+$I$5*$B$9*$B$131+$I$5*$C$9*C135+$I$5*$D$9*$D$111+$I$5*$E$9*$E$131+$I$5*$F$9*F135, $E$1) * $B$4</f>
        <v>-29060.664699495905</v>
      </c>
      <c r="J135" s="16">
        <f>LOG($I$5*$A$9*$A$111+$I$5*$B$9*$B$131+$I$5*$C$9*C135+$I$5*$D$9*$D$111+$I$5*$E$9*$E$131+$I$5*$F$9*F135, $E$1) * $B$5</f>
        <v>-14530.332349747952</v>
      </c>
      <c r="K135" s="16">
        <f>LOG($I$5*$A$9*$A$111+$I$5*$B$9*$B$131+$I$5*$C$9*C135+$I$5*$D$9*$D$111+$I$5*$E$9*$E$131+$I$5*$F$9*F135, $E$1) * $B$6</f>
        <v>-2906.0664699495906</v>
      </c>
      <c r="M135" s="9"/>
      <c r="N135" s="9"/>
      <c r="O135" s="9"/>
      <c r="P135" s="9"/>
      <c r="Q135" s="9"/>
    </row>
  </sheetData>
  <mergeCells count="68">
    <mergeCell ref="E21:E25"/>
    <mergeCell ref="E26:E30"/>
    <mergeCell ref="E31:E35"/>
    <mergeCell ref="G1:G6"/>
    <mergeCell ref="E106:E110"/>
    <mergeCell ref="E61:E65"/>
    <mergeCell ref="E66:E70"/>
    <mergeCell ref="E71:E75"/>
    <mergeCell ref="E76:E80"/>
    <mergeCell ref="E81:E85"/>
    <mergeCell ref="E86:E90"/>
    <mergeCell ref="E91:E95"/>
    <mergeCell ref="A111:A135"/>
    <mergeCell ref="D36:D60"/>
    <mergeCell ref="E36:E40"/>
    <mergeCell ref="E41:E45"/>
    <mergeCell ref="E46:E50"/>
    <mergeCell ref="E51:E55"/>
    <mergeCell ref="E56:E60"/>
    <mergeCell ref="E96:E100"/>
    <mergeCell ref="E101:E105"/>
    <mergeCell ref="D111:D135"/>
    <mergeCell ref="E111:E115"/>
    <mergeCell ref="E116:E120"/>
    <mergeCell ref="E121:E125"/>
    <mergeCell ref="E126:E130"/>
    <mergeCell ref="E131:E135"/>
    <mergeCell ref="D86:D110"/>
    <mergeCell ref="B31:B35"/>
    <mergeCell ref="A11:A35"/>
    <mergeCell ref="A36:A60"/>
    <mergeCell ref="A61:A85"/>
    <mergeCell ref="A86:A110"/>
    <mergeCell ref="D61:D85"/>
    <mergeCell ref="B106:B110"/>
    <mergeCell ref="B111:B115"/>
    <mergeCell ref="B116:B120"/>
    <mergeCell ref="B46:B50"/>
    <mergeCell ref="B51:B55"/>
    <mergeCell ref="B56:B60"/>
    <mergeCell ref="B61:B65"/>
    <mergeCell ref="B66:B70"/>
    <mergeCell ref="B71:B75"/>
    <mergeCell ref="B121:B125"/>
    <mergeCell ref="B126:B130"/>
    <mergeCell ref="B131:B135"/>
    <mergeCell ref="B76:B80"/>
    <mergeCell ref="B81:B85"/>
    <mergeCell ref="B86:B90"/>
    <mergeCell ref="B91:B95"/>
    <mergeCell ref="B96:B100"/>
    <mergeCell ref="B101:B105"/>
    <mergeCell ref="B36:B40"/>
    <mergeCell ref="B41:B45"/>
    <mergeCell ref="E11:E15"/>
    <mergeCell ref="E16:E20"/>
    <mergeCell ref="K8:K10"/>
    <mergeCell ref="A8:C8"/>
    <mergeCell ref="D8:F8"/>
    <mergeCell ref="G8:G10"/>
    <mergeCell ref="H8:H10"/>
    <mergeCell ref="I8:I10"/>
    <mergeCell ref="J8:J10"/>
    <mergeCell ref="D11:D35"/>
    <mergeCell ref="B11:B15"/>
    <mergeCell ref="B16:B20"/>
    <mergeCell ref="B21:B25"/>
    <mergeCell ref="B26:B30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9C8B0-BA26-4C47-A2E2-F6A670B39E32}">
  <dimension ref="A1:CQ73"/>
  <sheetViews>
    <sheetView workbookViewId="0">
      <selection activeCell="G10" sqref="A1:XFD1048576"/>
    </sheetView>
  </sheetViews>
  <sheetFormatPr baseColWidth="10" defaultRowHeight="18"/>
  <cols>
    <col min="1" max="1" width="10" bestFit="1" customWidth="1"/>
    <col min="2" max="2" width="10.7109375" bestFit="1" customWidth="1"/>
    <col min="3" max="3" width="7.140625" bestFit="1" customWidth="1"/>
    <col min="4" max="4" width="4.5703125" bestFit="1" customWidth="1"/>
    <col min="5" max="5" width="5.85546875" bestFit="1" customWidth="1"/>
    <col min="6" max="6" width="7.140625" bestFit="1" customWidth="1"/>
    <col min="7" max="8" width="11.7109375" bestFit="1" customWidth="1"/>
    <col min="9" max="10" width="11.7109375" customWidth="1"/>
    <col min="11" max="11" width="11.7109375" bestFit="1" customWidth="1"/>
    <col min="12" max="13" width="8" bestFit="1" customWidth="1"/>
    <col min="14" max="15" width="7.140625" bestFit="1" customWidth="1"/>
    <col min="16" max="17" width="8" bestFit="1" customWidth="1"/>
    <col min="18" max="19" width="7.140625" bestFit="1" customWidth="1"/>
    <col min="20" max="21" width="8" bestFit="1" customWidth="1"/>
    <col min="22" max="23" width="7.140625" bestFit="1" customWidth="1"/>
    <col min="24" max="25" width="8" bestFit="1" customWidth="1"/>
    <col min="26" max="27" width="7.140625" bestFit="1" customWidth="1"/>
    <col min="28" max="29" width="8" bestFit="1" customWidth="1"/>
    <col min="30" max="31" width="7.140625" bestFit="1" customWidth="1"/>
    <col min="32" max="33" width="8" bestFit="1" customWidth="1"/>
    <col min="34" max="35" width="7.140625" bestFit="1" customWidth="1"/>
    <col min="36" max="37" width="8" bestFit="1" customWidth="1"/>
    <col min="38" max="39" width="7.140625" bestFit="1" customWidth="1"/>
    <col min="40" max="41" width="8" bestFit="1" customWidth="1"/>
    <col min="42" max="43" width="7.140625" bestFit="1" customWidth="1"/>
    <col min="44" max="45" width="8" bestFit="1" customWidth="1"/>
    <col min="46" max="47" width="7.140625" bestFit="1" customWidth="1"/>
    <col min="48" max="49" width="8" bestFit="1" customWidth="1"/>
    <col min="50" max="51" width="7.140625" bestFit="1" customWidth="1"/>
    <col min="52" max="53" width="8" bestFit="1" customWidth="1"/>
    <col min="54" max="55" width="7.140625" bestFit="1" customWidth="1"/>
    <col min="56" max="57" width="8" bestFit="1" customWidth="1"/>
    <col min="58" max="59" width="7.140625" bestFit="1" customWidth="1"/>
    <col min="60" max="61" width="8" bestFit="1" customWidth="1"/>
    <col min="62" max="63" width="7.140625" bestFit="1" customWidth="1"/>
    <col min="64" max="65" width="8" bestFit="1" customWidth="1"/>
    <col min="66" max="67" width="7.140625" bestFit="1" customWidth="1"/>
    <col min="68" max="69" width="8" bestFit="1" customWidth="1"/>
    <col min="70" max="71" width="7.140625" bestFit="1" customWidth="1"/>
    <col min="72" max="73" width="8" bestFit="1" customWidth="1"/>
    <col min="74" max="75" width="7.140625" bestFit="1" customWidth="1"/>
    <col min="76" max="77" width="8" bestFit="1" customWidth="1"/>
    <col min="78" max="79" width="7.140625" bestFit="1" customWidth="1"/>
    <col min="80" max="81" width="8" bestFit="1" customWidth="1"/>
    <col min="82" max="83" width="7.140625" bestFit="1" customWidth="1"/>
    <col min="84" max="85" width="8" bestFit="1" customWidth="1"/>
    <col min="86" max="87" width="7.140625" bestFit="1" customWidth="1"/>
    <col min="88" max="89" width="8" bestFit="1" customWidth="1"/>
    <col min="90" max="91" width="7.140625" bestFit="1" customWidth="1"/>
    <col min="92" max="93" width="8" bestFit="1" customWidth="1"/>
    <col min="94" max="95" width="7.140625" bestFit="1" customWidth="1"/>
  </cols>
  <sheetData>
    <row r="1" spans="1:95">
      <c r="A1" s="1" t="s">
        <v>3</v>
      </c>
      <c r="B1" s="1" t="s">
        <v>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</row>
    <row r="2" spans="1:95">
      <c r="A2" s="3">
        <v>1</v>
      </c>
      <c r="B2" s="3">
        <v>70000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95">
      <c r="A3" s="3">
        <v>2</v>
      </c>
      <c r="B3" s="6">
        <v>40000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95">
      <c r="A4" s="3">
        <v>3</v>
      </c>
      <c r="B4" s="3">
        <v>10000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</row>
    <row r="5" spans="1:95">
      <c r="A5" s="3">
        <v>4</v>
      </c>
      <c r="B5" s="3">
        <v>5000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</row>
    <row r="6" spans="1:95">
      <c r="A6" s="3">
        <v>5</v>
      </c>
      <c r="B6" s="3">
        <v>1000</v>
      </c>
    </row>
    <row r="8" spans="1:95">
      <c r="A8" s="23" t="s">
        <v>5</v>
      </c>
      <c r="B8" s="23"/>
      <c r="C8" s="23"/>
      <c r="D8" s="23" t="s">
        <v>6</v>
      </c>
      <c r="E8" s="23"/>
      <c r="F8" s="23"/>
      <c r="G8" s="28" t="s">
        <v>7</v>
      </c>
      <c r="H8" s="28" t="s">
        <v>8</v>
      </c>
      <c r="I8" s="28" t="s">
        <v>9</v>
      </c>
      <c r="J8" s="28" t="s">
        <v>10</v>
      </c>
      <c r="K8" s="28" t="s">
        <v>11</v>
      </c>
    </row>
    <row r="9" spans="1:95">
      <c r="A9" s="5" t="s">
        <v>2</v>
      </c>
      <c r="B9" s="5" t="s">
        <v>1</v>
      </c>
      <c r="C9" s="5" t="s">
        <v>0</v>
      </c>
      <c r="D9" s="5" t="s">
        <v>2</v>
      </c>
      <c r="E9" s="5" t="s">
        <v>1</v>
      </c>
      <c r="F9" s="5" t="s">
        <v>0</v>
      </c>
      <c r="G9" s="29"/>
      <c r="H9" s="29"/>
      <c r="I9" s="29"/>
      <c r="J9" s="29"/>
      <c r="K9" s="29"/>
    </row>
    <row r="10" spans="1:95">
      <c r="A10" s="30">
        <v>4</v>
      </c>
      <c r="B10" s="30">
        <v>4</v>
      </c>
      <c r="C10" s="4">
        <v>4</v>
      </c>
      <c r="D10" s="30">
        <v>4</v>
      </c>
      <c r="E10" s="30">
        <v>4</v>
      </c>
      <c r="F10" s="4">
        <v>4</v>
      </c>
      <c r="G10" s="3">
        <f>LOG($A$10*$B$10*C10*$D$10*$E$10*F10, 1.3) * $B$2</f>
        <v>2219218.5084813577</v>
      </c>
      <c r="H10" s="3">
        <f>LOG($A$10*$B$10*$C10*$D$10*$E$10*$F10, 1.3) * $B$3</f>
        <v>1268124.8619893473</v>
      </c>
      <c r="I10" s="3">
        <f>LOG($A$10*$B$10*$C10*$D$10*$E$10*$F10, 1.3) * $B$4</f>
        <v>317031.21549733682</v>
      </c>
      <c r="J10" s="3">
        <f>LOG($A$10*$B$10*$C10*$D$10*$E$10*$F10, 1.3) * $B$5</f>
        <v>158515.60774866841</v>
      </c>
      <c r="K10" s="3">
        <f>LOG($A$10*$B$10*$C10*$D$10*$E$10*$F10, 1.3) * $B$6</f>
        <v>31703.121549733685</v>
      </c>
    </row>
    <row r="11" spans="1:95">
      <c r="A11" s="30"/>
      <c r="B11" s="30"/>
      <c r="C11" s="4">
        <v>3</v>
      </c>
      <c r="D11" s="30"/>
      <c r="E11" s="30"/>
      <c r="F11" s="4">
        <v>3</v>
      </c>
      <c r="G11" s="3">
        <f t="shared" ref="G11:G13" si="0">LOG($A$10*$B$10*C11*$D$10*$E$10*F11, 1.3) * $B$2</f>
        <v>2065708.6917957868</v>
      </c>
      <c r="H11" s="3">
        <f>LOG($A$10*$B$10*$C11*$D$10*$E$10*$F11, 1.3) * $B$3</f>
        <v>1180404.9667404497</v>
      </c>
      <c r="I11" s="3">
        <f>LOG($A$10*$B$10*$C11*$D$10*$E$10*$F11, 1.3) * $B$4</f>
        <v>295101.24168511241</v>
      </c>
      <c r="J11" s="3">
        <f>LOG($A$10*$B$10*$C11*$D$10*$E$10*$F11, 1.3) * $B$5</f>
        <v>147550.62084255621</v>
      </c>
      <c r="K11" s="3">
        <f t="shared" ref="K11:K12" si="1">LOG($A$10*$B$10*$C11*$D$10*$E$10*$F11, 1.3) * $B$6</f>
        <v>29510.12416851124</v>
      </c>
    </row>
    <row r="12" spans="1:95">
      <c r="A12" s="30"/>
      <c r="B12" s="30"/>
      <c r="C12" s="4">
        <v>2</v>
      </c>
      <c r="D12" s="30"/>
      <c r="E12" s="30"/>
      <c r="F12" s="4">
        <v>2</v>
      </c>
      <c r="G12" s="3">
        <f t="shared" si="0"/>
        <v>1849348.7570677984</v>
      </c>
      <c r="H12" s="3">
        <f>LOG($A$10*$B$10*$C12*$D$10*$E$10*$F12, 1.3) * $B$3</f>
        <v>1056770.7183244561</v>
      </c>
      <c r="I12" s="3">
        <f>LOG($A$10*$B$10*$C12*$D$10*$E$10*$F12, 1.3) * $B$4</f>
        <v>264192.67958111403</v>
      </c>
      <c r="J12" s="3">
        <f>LOG($A$10*$B$10*$C12*$D$10*$E$10*$F12, 1.3) * $B$5</f>
        <v>132096.33979055702</v>
      </c>
      <c r="K12" s="3">
        <f t="shared" si="1"/>
        <v>26419.267958111406</v>
      </c>
    </row>
    <row r="13" spans="1:95">
      <c r="A13" s="30"/>
      <c r="B13" s="30"/>
      <c r="C13" s="4">
        <v>1</v>
      </c>
      <c r="D13" s="30"/>
      <c r="E13" s="30"/>
      <c r="F13" s="4">
        <v>1</v>
      </c>
      <c r="G13" s="3">
        <f t="shared" si="0"/>
        <v>1479479.0056542386</v>
      </c>
      <c r="H13" s="3">
        <f>LOG($A$10*$B$10*$C13*$D$10*$E$10*$F13, 1.3) * $B$3</f>
        <v>845416.57465956488</v>
      </c>
      <c r="I13" s="3">
        <f>LOG($A$10*$B$10*$C13*$D$10*$E$10*$F13, 1.3) * $B$4</f>
        <v>211354.14366489122</v>
      </c>
      <c r="J13" s="3">
        <f>LOG($A$10*$B$10*$C13*$D$10*$E$10*$F13, 1.3) * $B$5</f>
        <v>105677.07183244561</v>
      </c>
      <c r="K13" s="3">
        <f>LOG($A$10*$B$10*$C13*$D$10*$E$10*$F13, 1.3) * $B$6</f>
        <v>21135.414366489123</v>
      </c>
    </row>
    <row r="14" spans="1:95">
      <c r="A14" s="30"/>
      <c r="B14" s="30">
        <v>3</v>
      </c>
      <c r="C14" s="4">
        <v>4</v>
      </c>
      <c r="D14" s="30"/>
      <c r="E14" s="30">
        <v>3</v>
      </c>
      <c r="F14" s="4">
        <v>4</v>
      </c>
      <c r="G14" s="3">
        <f>LOG($A$10*$B$14*C14*$D$10*$E$14*F14, 1.3) * $B$2</f>
        <v>2065708.6917957868</v>
      </c>
      <c r="H14" s="3">
        <f>LOG($A$10*$B$14*$C14*$D$10*$E$14*$F14, 1.3) * $B$3</f>
        <v>1180404.9667404497</v>
      </c>
      <c r="I14" s="3">
        <f>LOG($A$10*$B$14*$C14*$D$10*$E$14*$F14, 1.3) * $B$4</f>
        <v>295101.24168511241</v>
      </c>
      <c r="J14" s="3">
        <f>LOG($A$10*$B$14*$C14*$D$10*$E$14*$F14, 1.3) * $B$5</f>
        <v>147550.62084255621</v>
      </c>
      <c r="K14" s="3">
        <f>LOG($A$10*$B$14*$C14*$D$10*$E$14*$F14, 1.3) * $B$6</f>
        <v>29510.12416851124</v>
      </c>
    </row>
    <row r="15" spans="1:95">
      <c r="A15" s="30"/>
      <c r="B15" s="30"/>
      <c r="C15" s="4">
        <v>3</v>
      </c>
      <c r="D15" s="30"/>
      <c r="E15" s="30"/>
      <c r="F15" s="4">
        <v>3</v>
      </c>
      <c r="G15" s="3">
        <f>LOG($A$10*$B$14*C15*$D$10*$E$14*F15, 1.3) * $B$2</f>
        <v>1912198.8751102153</v>
      </c>
      <c r="H15" s="3">
        <f>LOG($A$10*$B$14*$C15*$D$10*$E$14*$F15, 1.3) * $B$3</f>
        <v>1092685.0714915516</v>
      </c>
      <c r="I15" s="3">
        <f>LOG($A$10*$B$14*$C15*$D$10*$E$14*$F15, 1.3) * $B$4</f>
        <v>273171.2678728879</v>
      </c>
      <c r="J15" s="3">
        <f>LOG($A$10*$B$14*$C15*$D$10*$E$14*$F15, 1.3) * $B$5</f>
        <v>136585.63393644395</v>
      </c>
      <c r="K15" s="3">
        <f t="shared" ref="K15:K17" si="2">LOG($A$10*$B$14*$C15*$D$10*$E$14*$F15, 1.3) * $B$6</f>
        <v>27317.126787288787</v>
      </c>
    </row>
    <row r="16" spans="1:95">
      <c r="A16" s="30"/>
      <c r="B16" s="30"/>
      <c r="C16" s="4">
        <v>2</v>
      </c>
      <c r="D16" s="30"/>
      <c r="E16" s="30"/>
      <c r="F16" s="4">
        <v>2</v>
      </c>
      <c r="G16" s="3">
        <f>LOG($A$10*$B$14*C16*$D$10*$E$14*F16, 1.3) * $B$2</f>
        <v>1695838.9403822271</v>
      </c>
      <c r="H16" s="3">
        <f>LOG($A$10*$B$14*$C16*$D$10*$E$14*$F16, 1.3) * $B$3</f>
        <v>969050.82307555829</v>
      </c>
      <c r="I16" s="3">
        <f>LOG($A$10*$B$14*$C16*$D$10*$E$14*$F16, 1.3) * $B$4</f>
        <v>242262.70576888957</v>
      </c>
      <c r="J16" s="3">
        <f>LOG($A$10*$B$14*$C16*$D$10*$E$14*$F16, 1.3) * $B$5</f>
        <v>121131.35288444479</v>
      </c>
      <c r="K16" s="3">
        <f t="shared" si="2"/>
        <v>24226.270576888957</v>
      </c>
    </row>
    <row r="17" spans="1:11">
      <c r="A17" s="30"/>
      <c r="B17" s="30"/>
      <c r="C17" s="4">
        <v>1</v>
      </c>
      <c r="D17" s="30"/>
      <c r="E17" s="30"/>
      <c r="F17" s="4">
        <v>1</v>
      </c>
      <c r="G17" s="3">
        <f>LOG($A$10*$B$14*C17*$D$10*$E$14*F17, 1.3) * $B$2</f>
        <v>1325969.1889686673</v>
      </c>
      <c r="H17" s="3">
        <f>LOG($A$10*$B$14*$C17*$D$10*$E$14*$F17, 1.3) * $B$3</f>
        <v>757696.67941066704</v>
      </c>
      <c r="I17" s="3">
        <f>LOG($A$10*$B$14*$C17*$D$10*$E$14*$F17, 1.3) * $B$4</f>
        <v>189424.16985266676</v>
      </c>
      <c r="J17" s="3">
        <f>LOG($A$10*$B$14*$C17*$D$10*$E$14*$F17, 1.3) * $B$5</f>
        <v>94712.08492633338</v>
      </c>
      <c r="K17" s="3">
        <f t="shared" si="2"/>
        <v>18942.416985266675</v>
      </c>
    </row>
    <row r="18" spans="1:11">
      <c r="A18" s="30"/>
      <c r="B18" s="30">
        <v>2</v>
      </c>
      <c r="C18" s="4">
        <v>4</v>
      </c>
      <c r="D18" s="30"/>
      <c r="E18" s="30">
        <v>2</v>
      </c>
      <c r="F18" s="4">
        <v>4</v>
      </c>
      <c r="G18" s="3">
        <f>LOG($A$10*$B$18*C18*$D$10*$E$18*F18, 1.3) * $B$2</f>
        <v>1849348.7570677984</v>
      </c>
      <c r="H18" s="3">
        <f>LOG($A$10*$B$18*$C18*$D$10*$E$18*$F18, 1.3) * $B$3</f>
        <v>1056770.7183244561</v>
      </c>
      <c r="I18" s="3">
        <f>LOG($A$10*$B$18*$C18*$D$10*$E$18*$F18, 1.3) * $B$4</f>
        <v>264192.67958111403</v>
      </c>
      <c r="J18" s="3">
        <f>LOG($A$10*$B$18*$C18*$D$10*$E$18*$F18, 1.3) * $B$5</f>
        <v>132096.33979055702</v>
      </c>
      <c r="K18" s="3">
        <f>LOG($A$10*$B$18*$C18*$D$10*$E$18*$F18, 1.3) * $B$6</f>
        <v>26419.267958111406</v>
      </c>
    </row>
    <row r="19" spans="1:11">
      <c r="A19" s="30"/>
      <c r="B19" s="30"/>
      <c r="C19" s="4">
        <v>3</v>
      </c>
      <c r="D19" s="30"/>
      <c r="E19" s="30"/>
      <c r="F19" s="4">
        <v>3</v>
      </c>
      <c r="G19" s="3">
        <f>LOG($A$10*$B$18*C19*$D$10*$E$18*F19, 1.3) * $B$2</f>
        <v>1695838.9403822271</v>
      </c>
      <c r="H19" s="3">
        <f>LOG($A$10*$B$18*$C19*$D$10*$E$18*$F19, 1.3) * $B$3</f>
        <v>969050.82307555829</v>
      </c>
      <c r="I19" s="3">
        <f>LOG($A$10*$B$18*$C19*$D$10*$E$18*$F19, 1.3) * $B$4</f>
        <v>242262.70576888957</v>
      </c>
      <c r="J19" s="3">
        <f>LOG($A$10*$B$18*$C19*$D$10*$E$18*$F19, 1.3) * $B$5</f>
        <v>121131.35288444479</v>
      </c>
      <c r="K19" s="3">
        <f t="shared" ref="K19:K21" si="3">LOG($A$10*$B$18*$C19*$D$10*$E$18*$F19, 1.3) * $B$6</f>
        <v>24226.270576888957</v>
      </c>
    </row>
    <row r="20" spans="1:11">
      <c r="A20" s="30"/>
      <c r="B20" s="30"/>
      <c r="C20" s="4">
        <v>2</v>
      </c>
      <c r="D20" s="30"/>
      <c r="E20" s="30"/>
      <c r="F20" s="4">
        <v>2</v>
      </c>
      <c r="G20" s="3">
        <f t="shared" ref="G20:G21" si="4">LOG($A$10*$B$18*C20*$D$10*$E$18*F20, 1.3) * $B$2</f>
        <v>1479479.0056542386</v>
      </c>
      <c r="H20" s="3">
        <f>LOG($A$10*$B$18*$C20*$D$10*$E$18*$F20, 1.3) * $B$3</f>
        <v>845416.57465956488</v>
      </c>
      <c r="I20" s="3">
        <f>LOG($A$10*$B$18*$C20*$D$10*$E$18*$F20, 1.3) * $B$4</f>
        <v>211354.14366489122</v>
      </c>
      <c r="J20" s="3">
        <f>LOG($A$10*$B$18*$C20*$D$10*$E$18*$F20, 1.3) * $B$5</f>
        <v>105677.07183244561</v>
      </c>
      <c r="K20" s="3">
        <f t="shared" si="3"/>
        <v>21135.414366489123</v>
      </c>
    </row>
    <row r="21" spans="1:11">
      <c r="A21" s="30"/>
      <c r="B21" s="30"/>
      <c r="C21" s="4">
        <v>1</v>
      </c>
      <c r="D21" s="30"/>
      <c r="E21" s="30"/>
      <c r="F21" s="4">
        <v>1</v>
      </c>
      <c r="G21" s="3">
        <f t="shared" si="4"/>
        <v>1109609.2542406789</v>
      </c>
      <c r="H21" s="3">
        <f>LOG($A$10*$B$18*$C21*$D$10*$E$18*$F21, 1.3) * $B$3</f>
        <v>634062.43099467363</v>
      </c>
      <c r="I21" s="3">
        <f>LOG($A$10*$B$18*$C21*$D$10*$E$18*$F21, 1.3) * $B$4</f>
        <v>158515.60774866841</v>
      </c>
      <c r="J21" s="3">
        <f>LOG($A$10*$B$18*$C21*$D$10*$E$18*$F21, 1.3) * $B$5</f>
        <v>79257.803874334204</v>
      </c>
      <c r="K21" s="3">
        <f t="shared" si="3"/>
        <v>15851.560774866843</v>
      </c>
    </row>
    <row r="22" spans="1:11">
      <c r="A22" s="30"/>
      <c r="B22" s="30">
        <v>1</v>
      </c>
      <c r="C22" s="4">
        <v>4</v>
      </c>
      <c r="D22" s="30"/>
      <c r="E22" s="30">
        <v>1</v>
      </c>
      <c r="F22" s="4">
        <v>4</v>
      </c>
      <c r="G22" s="3">
        <f>LOG($A$10*$B$22*C22*$D$10*$E$22*F22, 1.3) * $B$2</f>
        <v>1479479.0056542386</v>
      </c>
      <c r="H22" s="3">
        <f>LOG($A$10*$B$22*$C22*$D$10*$E$22*$F22, 1.3) * $B$3</f>
        <v>845416.57465956488</v>
      </c>
      <c r="I22" s="3">
        <f>LOG($A$10*$B$22*$C22*$D$10*$E$22*$F22, 1.3) * $B$4</f>
        <v>211354.14366489122</v>
      </c>
      <c r="J22" s="3">
        <f>LOG($A$10*$B$22*$C22*$D$10*$E$22*$F22, 1.3) * $B$5</f>
        <v>105677.07183244561</v>
      </c>
      <c r="K22" s="3">
        <f>LOG($A$10*$B$22*$C22*$D$10*$E$22*$F22, 1.3) * $B$6</f>
        <v>21135.414366489123</v>
      </c>
    </row>
    <row r="23" spans="1:11">
      <c r="A23" s="30"/>
      <c r="B23" s="30"/>
      <c r="C23" s="4">
        <v>3</v>
      </c>
      <c r="D23" s="30"/>
      <c r="E23" s="30"/>
      <c r="F23" s="4">
        <v>3</v>
      </c>
      <c r="G23" s="3">
        <f t="shared" ref="G23:G24" si="5">LOG($A$10*$B$22*C23*$D$10*$E$22*F23, 1.3) * $B$2</f>
        <v>1325969.1889686673</v>
      </c>
      <c r="H23" s="3">
        <f>LOG($A$10*$B$22*$C23*$D$10*$E$22*$F23, 1.3) * $B$3</f>
        <v>757696.67941066704</v>
      </c>
      <c r="I23" s="3">
        <f>LOG($A$10*$B$22*$C23*$D$10*$E$22*$F23, 1.3) * $B$4</f>
        <v>189424.16985266676</v>
      </c>
      <c r="J23" s="3">
        <f>LOG($A$10*$B$22*$C23*$D$10*$E$22*$F23, 1.3) * $B$5</f>
        <v>94712.08492633338</v>
      </c>
      <c r="K23" s="3">
        <f t="shared" ref="K23:K25" si="6">LOG($A$10*$B$22*$C23*$D$10*$E$22*$F23, 1.3) * $B$6</f>
        <v>18942.416985266675</v>
      </c>
    </row>
    <row r="24" spans="1:11">
      <c r="A24" s="30"/>
      <c r="B24" s="30"/>
      <c r="C24" s="4">
        <v>2</v>
      </c>
      <c r="D24" s="30"/>
      <c r="E24" s="30"/>
      <c r="F24" s="4">
        <v>2</v>
      </c>
      <c r="G24" s="3">
        <f t="shared" si="5"/>
        <v>1109609.2542406789</v>
      </c>
      <c r="H24" s="3">
        <f>LOG($A$10*$B$22*$C24*$D$10*$E$22*$F24, 1.3) * $B$3</f>
        <v>634062.43099467363</v>
      </c>
      <c r="I24" s="3">
        <f>LOG($A$10*$B$22*$C24*$D$10*$E$22*$F24, 1.3) * $B$4</f>
        <v>158515.60774866841</v>
      </c>
      <c r="J24" s="3">
        <f>LOG($A$10*$B$22*$C24*$D$10*$E$22*$F24, 1.3) * $B$5</f>
        <v>79257.803874334204</v>
      </c>
      <c r="K24" s="3">
        <f t="shared" si="6"/>
        <v>15851.560774866843</v>
      </c>
    </row>
    <row r="25" spans="1:11">
      <c r="A25" s="30"/>
      <c r="B25" s="30"/>
      <c r="C25" s="4">
        <v>1</v>
      </c>
      <c r="D25" s="30"/>
      <c r="E25" s="30"/>
      <c r="F25" s="4">
        <v>1</v>
      </c>
      <c r="G25" s="3">
        <f>LOG($A$10*$B$22*C25*$D$10*$E$22*F25, 1.3) * $B$2</f>
        <v>739739.50282711932</v>
      </c>
      <c r="H25" s="3">
        <f>LOG($A$10*$B$22*$C25*$D$10*$E$22*$F25, 1.3) * $B$3</f>
        <v>422708.28732978244</v>
      </c>
      <c r="I25" s="3">
        <f>LOG($A$10*$B$22*$C25*$D$10*$E$22*$F25, 1.3) * $B$4</f>
        <v>105677.07183244561</v>
      </c>
      <c r="J25" s="3">
        <f>LOG($A$10*$B$22*$C25*$D$10*$E$22*$F25, 1.3) * $B$5</f>
        <v>52838.535916222805</v>
      </c>
      <c r="K25" s="3">
        <f t="shared" si="6"/>
        <v>10567.707183244562</v>
      </c>
    </row>
    <row r="26" spans="1:11">
      <c r="A26" s="30">
        <v>3</v>
      </c>
      <c r="B26" s="30">
        <v>4</v>
      </c>
      <c r="C26" s="4">
        <v>4</v>
      </c>
      <c r="D26" s="30">
        <v>3</v>
      </c>
      <c r="E26" s="30">
        <v>4</v>
      </c>
      <c r="F26" s="4">
        <v>4</v>
      </c>
      <c r="G26" s="3">
        <f>LOG($A$26*$B$26*C26*$D$26*$E$26*F26, 1.3) * $B$2</f>
        <v>2065708.6917957868</v>
      </c>
      <c r="H26" s="3">
        <f>LOG($A$26*$B$26*$C26*$D$26*$E$26*$F26, 1.3) * $B$3</f>
        <v>1180404.9667404497</v>
      </c>
      <c r="I26" s="3">
        <f>LOG($A$26*$B$26*$C26*$D$26*$E$26*$F26, 1.3) * $B$4</f>
        <v>295101.24168511241</v>
      </c>
      <c r="J26" s="3">
        <f>LOG($A$26*$B$26*$C26*$D$26*$E$26*$F26, 1.3) * $B$5</f>
        <v>147550.62084255621</v>
      </c>
      <c r="K26" s="3">
        <f>LOG($A$26*$B$26*$C26*$D$26*$E$26*$F26, 1.3) * $B$6</f>
        <v>29510.12416851124</v>
      </c>
    </row>
    <row r="27" spans="1:11">
      <c r="A27" s="30"/>
      <c r="B27" s="30"/>
      <c r="C27" s="4">
        <v>3</v>
      </c>
      <c r="D27" s="30"/>
      <c r="E27" s="30"/>
      <c r="F27" s="4">
        <v>3</v>
      </c>
      <c r="G27" s="3">
        <f>LOG($A$26*$B$26*C27*$D$26*$E$26*F27, 1.3) * $B$2</f>
        <v>1912198.8751102153</v>
      </c>
      <c r="H27" s="3">
        <f>LOG($A$26*$B$26*$C27*$D$26*$E$26*$F27, 1.3) * $B$3</f>
        <v>1092685.0714915516</v>
      </c>
      <c r="I27" s="3">
        <f>LOG($A$26*$B$26*$C27*$D$26*$E$26*$F27, 1.3) * $B$4</f>
        <v>273171.2678728879</v>
      </c>
      <c r="J27" s="3">
        <f>LOG($A$26*$B$26*$C27*$D$26*$E$26*$F27, 1.3) * $B$5</f>
        <v>136585.63393644395</v>
      </c>
      <c r="K27" s="3">
        <f t="shared" ref="K27:K29" si="7">LOG($A$26*$B$26*$C27*$D$26*$E$26*$F27, 1.3) * $B$6</f>
        <v>27317.126787288787</v>
      </c>
    </row>
    <row r="28" spans="1:11">
      <c r="A28" s="30"/>
      <c r="B28" s="30"/>
      <c r="C28" s="4">
        <v>2</v>
      </c>
      <c r="D28" s="30"/>
      <c r="E28" s="30"/>
      <c r="F28" s="4">
        <v>2</v>
      </c>
      <c r="G28" s="3">
        <f>LOG($A$26*$B$26*C28*$D$26*$E$26*F28, 1.3) * $B$2</f>
        <v>1695838.9403822271</v>
      </c>
      <c r="H28" s="3">
        <f>LOG($A$26*$B$26*$C28*$D$26*$E$26*$F28, 1.3) * $B$3</f>
        <v>969050.82307555829</v>
      </c>
      <c r="I28" s="3">
        <f>LOG($A$26*$B$26*$C28*$D$26*$E$26*$F28, 1.3) * $B$4</f>
        <v>242262.70576888957</v>
      </c>
      <c r="J28" s="3">
        <f>LOG($A$26*$B$26*$C28*$D$26*$E$26*$F28, 1.3) * $B$5</f>
        <v>121131.35288444479</v>
      </c>
      <c r="K28" s="3">
        <f t="shared" si="7"/>
        <v>24226.270576888957</v>
      </c>
    </row>
    <row r="29" spans="1:11">
      <c r="A29" s="30"/>
      <c r="B29" s="30"/>
      <c r="C29" s="4">
        <v>1</v>
      </c>
      <c r="D29" s="30"/>
      <c r="E29" s="30"/>
      <c r="F29" s="4">
        <v>1</v>
      </c>
      <c r="G29" s="3">
        <f>LOG($A$26*$B$26*C29*$D$26*$E$26*F29, 1.3) * $B$2</f>
        <v>1325969.1889686673</v>
      </c>
      <c r="H29" s="3">
        <f>LOG($A$26*$B$26*$C29*$D$26*$E$26*$F29, 1.3) * $B$3</f>
        <v>757696.67941066704</v>
      </c>
      <c r="I29" s="3">
        <f>LOG($A$26*$B$26*$C29*$D$26*$E$26*$F29, 1.3) * $B$4</f>
        <v>189424.16985266676</v>
      </c>
      <c r="J29" s="3">
        <f>LOG($A$26*$B$26*$C29*$D$26*$E$26*$F29, 1.3) * $B$5</f>
        <v>94712.08492633338</v>
      </c>
      <c r="K29" s="3">
        <f t="shared" si="7"/>
        <v>18942.416985266675</v>
      </c>
    </row>
    <row r="30" spans="1:11">
      <c r="A30" s="30"/>
      <c r="B30" s="30">
        <v>3</v>
      </c>
      <c r="C30" s="4">
        <v>4</v>
      </c>
      <c r="D30" s="30"/>
      <c r="E30" s="30">
        <v>3</v>
      </c>
      <c r="F30" s="4">
        <v>4</v>
      </c>
      <c r="G30" s="3">
        <f>LOG($A$26*$B$30*C30*$D$26*$E$30*F30, 1.3) * $B$2</f>
        <v>1912198.8751102153</v>
      </c>
      <c r="H30" s="3">
        <f>LOG($A$26*$B$30*$C30*$D$26*$E$30*$F30, 1.3) * $B$3</f>
        <v>1092685.0714915516</v>
      </c>
      <c r="I30" s="3">
        <f>LOG($A$26*$B$30*$C30*$D$26*$E$30*$F30, 1.3) * $B$4</f>
        <v>273171.2678728879</v>
      </c>
      <c r="J30" s="3">
        <f>LOG($A$26*$B$30*$C30*$D$26*$E$30*$F30, 1.3) * $B$5</f>
        <v>136585.63393644395</v>
      </c>
      <c r="K30" s="3">
        <f>LOG($A$26*$B$30*$C30*$D$26*$E$30*$F30, 1.3) * $B$6</f>
        <v>27317.126787288787</v>
      </c>
    </row>
    <row r="31" spans="1:11">
      <c r="A31" s="30"/>
      <c r="B31" s="30"/>
      <c r="C31" s="4">
        <v>3</v>
      </c>
      <c r="D31" s="30"/>
      <c r="E31" s="30"/>
      <c r="F31" s="4">
        <v>3</v>
      </c>
      <c r="G31" s="3">
        <f t="shared" ref="G31:G33" si="8">LOG($A$26*$B$30*C31*$D$26*$E$30*F31, 1.3) * $B$2</f>
        <v>1758689.0584246439</v>
      </c>
      <c r="H31" s="3">
        <f>LOG($A$26*$B$30*$C31*$D$26*$E$30*$F31, 1.3) * $B$3</f>
        <v>1004965.1762426536</v>
      </c>
      <c r="I31" s="3">
        <f>LOG($A$26*$B$30*$C31*$D$26*$E$30*$F31, 1.3) * $B$4</f>
        <v>251241.29406066341</v>
      </c>
      <c r="J31" s="3">
        <f>LOG($A$26*$B$30*$C31*$D$26*$E$30*$F31, 1.3) * $B$5</f>
        <v>125620.6470303317</v>
      </c>
      <c r="K31" s="3">
        <f t="shared" ref="K31:K33" si="9">LOG($A$26*$B$30*$C31*$D$26*$E$30*$F31, 1.3) * $B$6</f>
        <v>25124.129406066342</v>
      </c>
    </row>
    <row r="32" spans="1:11">
      <c r="A32" s="30"/>
      <c r="B32" s="30"/>
      <c r="C32" s="4">
        <v>2</v>
      </c>
      <c r="D32" s="30"/>
      <c r="E32" s="30"/>
      <c r="F32" s="4">
        <v>2</v>
      </c>
      <c r="G32" s="3">
        <f t="shared" si="8"/>
        <v>1542329.1236966555</v>
      </c>
      <c r="H32" s="3">
        <f>LOG($A$26*$B$30*$C32*$D$26*$E$30*$F32, 1.3) * $B$3</f>
        <v>881330.92782666022</v>
      </c>
      <c r="I32" s="3">
        <f>LOG($A$26*$B$30*$C32*$D$26*$E$30*$F32, 1.3) * $B$4</f>
        <v>220332.73195666505</v>
      </c>
      <c r="J32" s="3">
        <f>LOG($A$26*$B$30*$C32*$D$26*$E$30*$F32, 1.3) * $B$5</f>
        <v>110166.36597833253</v>
      </c>
      <c r="K32" s="3">
        <f t="shared" si="9"/>
        <v>22033.273195666505</v>
      </c>
    </row>
    <row r="33" spans="1:11">
      <c r="A33" s="30"/>
      <c r="B33" s="30"/>
      <c r="C33" s="4">
        <v>1</v>
      </c>
      <c r="D33" s="30"/>
      <c r="E33" s="30"/>
      <c r="F33" s="4">
        <v>1</v>
      </c>
      <c r="G33" s="3">
        <f t="shared" si="8"/>
        <v>1172459.372283096</v>
      </c>
      <c r="H33" s="3">
        <f>LOG($A$26*$B$30*$C33*$D$26*$E$30*$F33, 1.3) * $B$3</f>
        <v>669976.78416176909</v>
      </c>
      <c r="I33" s="3">
        <f>LOG($A$26*$B$30*$C33*$D$26*$E$30*$F33, 1.3) * $B$4</f>
        <v>167494.19604044227</v>
      </c>
      <c r="J33" s="3">
        <f>LOG($A$26*$B$30*$C33*$D$26*$E$30*$F33, 1.3) * $B$5</f>
        <v>83747.098020221136</v>
      </c>
      <c r="K33" s="3">
        <f t="shared" si="9"/>
        <v>16749.419604044229</v>
      </c>
    </row>
    <row r="34" spans="1:11">
      <c r="A34" s="30"/>
      <c r="B34" s="30">
        <v>2</v>
      </c>
      <c r="C34" s="4">
        <v>4</v>
      </c>
      <c r="D34" s="30"/>
      <c r="E34" s="30">
        <v>2</v>
      </c>
      <c r="F34" s="4">
        <v>4</v>
      </c>
      <c r="G34" s="3">
        <f>LOG($A$26*$B$34*C34*$D$26*$E$34*F34, 1.3) * $B$2</f>
        <v>1695838.9403822271</v>
      </c>
      <c r="H34" s="3">
        <f>LOG($A$26*$B$34*$C34*$D$26*$E$34*$F34, 1.3) * $B$3</f>
        <v>969050.82307555829</v>
      </c>
      <c r="I34" s="3">
        <f>LOG($A$26*$B$34*$C34*$D$26*$E$34*$F34, 1.3) * $B$4</f>
        <v>242262.70576888957</v>
      </c>
      <c r="J34" s="3">
        <f>LOG($A$26*$B$34*$C34*$D$26*$E$34*$F34, 1.3) * $B$5</f>
        <v>121131.35288444479</v>
      </c>
      <c r="K34" s="3">
        <f>LOG($A$26*$B$34*$C34*$D$26*$E$34*$F34, 1.3) * $B$6</f>
        <v>24226.270576888957</v>
      </c>
    </row>
    <row r="35" spans="1:11">
      <c r="A35" s="30"/>
      <c r="B35" s="30"/>
      <c r="C35" s="4">
        <v>3</v>
      </c>
      <c r="D35" s="30"/>
      <c r="E35" s="30"/>
      <c r="F35" s="4">
        <v>3</v>
      </c>
      <c r="G35" s="3">
        <f t="shared" ref="G35:G37" si="10">LOG($A$26*$B$34*C35*$D$26*$E$34*F35, 1.3) * $B$2</f>
        <v>1542329.1236966555</v>
      </c>
      <c r="H35" s="3">
        <f>LOG($A$26*$B$34*$C35*$D$26*$E$34*$F35, 1.3) * $B$3</f>
        <v>881330.92782666022</v>
      </c>
      <c r="I35" s="3">
        <f>LOG($A$26*$B$34*$C35*$D$26*$E$34*$F35, 1.3) * $B$4</f>
        <v>220332.73195666505</v>
      </c>
      <c r="J35" s="3">
        <f>LOG($A$26*$B$34*$C35*$D$26*$E$34*$F35, 1.3) * $B$5</f>
        <v>110166.36597833253</v>
      </c>
      <c r="K35" s="3">
        <f t="shared" ref="K35:K37" si="11">LOG($A$26*$B$34*$C35*$D$26*$E$34*$F35, 1.3) * $B$6</f>
        <v>22033.273195666505</v>
      </c>
    </row>
    <row r="36" spans="1:11">
      <c r="A36" s="30"/>
      <c r="B36" s="30"/>
      <c r="C36" s="4">
        <v>2</v>
      </c>
      <c r="D36" s="30"/>
      <c r="E36" s="30"/>
      <c r="F36" s="4">
        <v>2</v>
      </c>
      <c r="G36" s="3">
        <f t="shared" si="10"/>
        <v>1325969.1889686673</v>
      </c>
      <c r="H36" s="3">
        <f>LOG($A$26*$B$34*$C36*$D$26*$E$34*$F36, 1.3) * $B$3</f>
        <v>757696.67941066704</v>
      </c>
      <c r="I36" s="3">
        <f>LOG($A$26*$B$34*$C36*$D$26*$E$34*$F36, 1.3) * $B$4</f>
        <v>189424.16985266676</v>
      </c>
      <c r="J36" s="3">
        <f>LOG($A$26*$B$34*$C36*$D$26*$E$34*$F36, 1.3) * $B$5</f>
        <v>94712.08492633338</v>
      </c>
      <c r="K36" s="3">
        <f t="shared" si="11"/>
        <v>18942.416985266675</v>
      </c>
    </row>
    <row r="37" spans="1:11">
      <c r="A37" s="30"/>
      <c r="B37" s="30"/>
      <c r="C37" s="4">
        <v>1</v>
      </c>
      <c r="D37" s="30"/>
      <c r="E37" s="30"/>
      <c r="F37" s="4">
        <v>1</v>
      </c>
      <c r="G37" s="3">
        <f t="shared" si="10"/>
        <v>956099.43755510764</v>
      </c>
      <c r="H37" s="3">
        <f>LOG($A$26*$B$34*$C37*$D$26*$E$34*$F37, 1.3) * $B$3</f>
        <v>546342.53574577579</v>
      </c>
      <c r="I37" s="3">
        <f>LOG($A$26*$B$34*$C37*$D$26*$E$34*$F37, 1.3) * $B$4</f>
        <v>136585.63393644395</v>
      </c>
      <c r="J37" s="3">
        <f>LOG($A$26*$B$34*$C37*$D$26*$E$34*$F37, 1.3) * $B$5</f>
        <v>68292.816968221974</v>
      </c>
      <c r="K37" s="3">
        <f t="shared" si="11"/>
        <v>13658.563393644394</v>
      </c>
    </row>
    <row r="38" spans="1:11">
      <c r="A38" s="30"/>
      <c r="B38" s="30">
        <v>1</v>
      </c>
      <c r="C38" s="4">
        <v>4</v>
      </c>
      <c r="D38" s="30"/>
      <c r="E38" s="30">
        <v>1</v>
      </c>
      <c r="F38" s="4">
        <v>4</v>
      </c>
      <c r="G38" s="3">
        <f>LOG($A$26*$B$38*C38*$D$26*$E$38*F38, 1.3) * $B$2</f>
        <v>1325969.1889686673</v>
      </c>
      <c r="H38" s="3">
        <f>LOG($A$26*$B$38*$C38*$D$26*$E$38*$F38, 1.3) * $B$3</f>
        <v>757696.67941066704</v>
      </c>
      <c r="I38" s="3">
        <f>LOG($A$26*$B$38*$C38*$D$26*$E$38*$F38, 1.3) * $B$4</f>
        <v>189424.16985266676</v>
      </c>
      <c r="J38" s="3">
        <f>LOG($A$26*$B$38*$C38*$D$26*$E$38*$F38, 1.3) * $B$5</f>
        <v>94712.08492633338</v>
      </c>
      <c r="K38" s="3">
        <f>LOG($A$26*$B$38*$C38*$D$26*$E$38*$F38, 1.3) * $B$6</f>
        <v>18942.416985266675</v>
      </c>
    </row>
    <row r="39" spans="1:11">
      <c r="A39" s="30"/>
      <c r="B39" s="30"/>
      <c r="C39" s="4">
        <v>3</v>
      </c>
      <c r="D39" s="30"/>
      <c r="E39" s="30"/>
      <c r="F39" s="4">
        <v>3</v>
      </c>
      <c r="G39" s="3">
        <f t="shared" ref="G39:G41" si="12">LOG($A$26*$B$38*C39*$D$26*$E$38*F39, 1.3) * $B$2</f>
        <v>1172459.372283096</v>
      </c>
      <c r="H39" s="3">
        <f>LOG($A$26*$B$38*$C39*$D$26*$E$38*$F39, 1.3) * $B$3</f>
        <v>669976.78416176909</v>
      </c>
      <c r="I39" s="3">
        <f>LOG($A$26*$B$38*$C39*$D$26*$E$38*$F39, 1.3) * $B$4</f>
        <v>167494.19604044227</v>
      </c>
      <c r="J39" s="3">
        <f>LOG($A$26*$B$38*$C39*$D$26*$E$38*$F39, 1.3) * $B$5</f>
        <v>83747.098020221136</v>
      </c>
      <c r="K39" s="3">
        <f t="shared" ref="K39:K41" si="13">LOG($A$26*$B$38*$C39*$D$26*$E$38*$F39, 1.3) * $B$6</f>
        <v>16749.419604044229</v>
      </c>
    </row>
    <row r="40" spans="1:11">
      <c r="A40" s="30"/>
      <c r="B40" s="30"/>
      <c r="C40" s="4">
        <v>2</v>
      </c>
      <c r="D40" s="30"/>
      <c r="E40" s="30"/>
      <c r="F40" s="4">
        <v>2</v>
      </c>
      <c r="G40" s="3">
        <f t="shared" si="12"/>
        <v>956099.43755510764</v>
      </c>
      <c r="H40" s="3">
        <f>LOG($A$26*$B$38*$C40*$D$26*$E$38*$F40, 1.3) * $B$3</f>
        <v>546342.53574577579</v>
      </c>
      <c r="I40" s="3">
        <f>LOG($A$26*$B$38*$C40*$D$26*$E$38*$F40, 1.3) * $B$4</f>
        <v>136585.63393644395</v>
      </c>
      <c r="J40" s="3">
        <f>LOG($A$26*$B$38*$C40*$D$26*$E$38*$F40, 1.3) * $B$5</f>
        <v>68292.816968221974</v>
      </c>
      <c r="K40" s="3">
        <f t="shared" si="13"/>
        <v>13658.563393644394</v>
      </c>
    </row>
    <row r="41" spans="1:11">
      <c r="A41" s="30"/>
      <c r="B41" s="30"/>
      <c r="C41" s="4">
        <v>1</v>
      </c>
      <c r="D41" s="30"/>
      <c r="E41" s="30"/>
      <c r="F41" s="4">
        <v>1</v>
      </c>
      <c r="G41" s="3">
        <f t="shared" si="12"/>
        <v>586229.68614154798</v>
      </c>
      <c r="H41" s="3">
        <f>LOG($A$26*$B$38*$C41*$D$26*$E$38*$F41, 1.3) * $B$3</f>
        <v>334988.39208088454</v>
      </c>
      <c r="I41" s="3">
        <f>LOG($A$26*$B$38*$C41*$D$26*$E$38*$F41, 1.3) * $B$4</f>
        <v>83747.098020221136</v>
      </c>
      <c r="J41" s="3">
        <f>LOG($A$26*$B$38*$C41*$D$26*$E$38*$F41, 1.3) * $B$5</f>
        <v>41873.549010110568</v>
      </c>
      <c r="K41" s="3">
        <f t="shared" si="13"/>
        <v>8374.7098020221147</v>
      </c>
    </row>
    <row r="42" spans="1:11">
      <c r="A42" s="30">
        <v>2</v>
      </c>
      <c r="B42" s="30">
        <v>4</v>
      </c>
      <c r="C42" s="4">
        <v>4</v>
      </c>
      <c r="D42" s="30">
        <v>2</v>
      </c>
      <c r="E42" s="30">
        <v>4</v>
      </c>
      <c r="F42" s="4">
        <v>4</v>
      </c>
      <c r="G42" s="3">
        <f>LOG($A$42*$B$42*C42*$D$42*$E$42*F42, 1.3) * $B$2</f>
        <v>1849348.7570677984</v>
      </c>
      <c r="H42" s="3">
        <f>LOG($A$42*$B$42*$C42*$D$42*$E$42*$F42, 1.3) * $B$3</f>
        <v>1056770.7183244561</v>
      </c>
      <c r="I42" s="3">
        <f>LOG($A$42*$B$42*$C42*$D$42*$E$42*$F42, 1.3) * $B$4</f>
        <v>264192.67958111403</v>
      </c>
      <c r="J42" s="3">
        <f>LOG($A$42*$B$42*$C42*$D$42*$E$42*$F42, 1.3) * $B$5</f>
        <v>132096.33979055702</v>
      </c>
      <c r="K42" s="3">
        <f>LOG($A$42*$B$42*$C42*$D$42*$E$42*$F42, 1.3) * $B$6</f>
        <v>26419.267958111406</v>
      </c>
    </row>
    <row r="43" spans="1:11">
      <c r="A43" s="30"/>
      <c r="B43" s="30"/>
      <c r="C43" s="4">
        <v>3</v>
      </c>
      <c r="D43" s="30"/>
      <c r="E43" s="30"/>
      <c r="F43" s="4">
        <v>3</v>
      </c>
      <c r="G43" s="3">
        <f t="shared" ref="G43:G45" si="14">LOG($A$42*$B$42*C43*$D$42*$E$42*F43, 1.3) * $B$2</f>
        <v>1695838.9403822271</v>
      </c>
      <c r="H43" s="3">
        <f>LOG($A$42*$B$42*$C43*$D$42*$E$42*$F43, 1.3) * $B$3</f>
        <v>969050.82307555829</v>
      </c>
      <c r="I43" s="3">
        <f>LOG($A$42*$B$42*$C43*$D$42*$E$42*$F43, 1.3) * $B$4</f>
        <v>242262.70576888957</v>
      </c>
      <c r="J43" s="3">
        <f>LOG($A$42*$B$42*$C43*$D$42*$E$42*$F43, 1.3) * $B$5</f>
        <v>121131.35288444479</v>
      </c>
      <c r="K43" s="3">
        <f t="shared" ref="K43:K45" si="15">LOG($A$42*$B$42*$C43*$D$42*$E$42*$F43, 1.3) * $B$6</f>
        <v>24226.270576888957</v>
      </c>
    </row>
    <row r="44" spans="1:11">
      <c r="A44" s="30"/>
      <c r="B44" s="30"/>
      <c r="C44" s="4">
        <v>2</v>
      </c>
      <c r="D44" s="30"/>
      <c r="E44" s="30"/>
      <c r="F44" s="4">
        <v>2</v>
      </c>
      <c r="G44" s="3">
        <f t="shared" si="14"/>
        <v>1479479.0056542386</v>
      </c>
      <c r="H44" s="3">
        <f>LOG($A$42*$B$42*$C44*$D$42*$E$42*$F44, 1.3) * $B$3</f>
        <v>845416.57465956488</v>
      </c>
      <c r="I44" s="3">
        <f>LOG($A$42*$B$42*$C44*$D$42*$E$42*$F44, 1.3) * $B$4</f>
        <v>211354.14366489122</v>
      </c>
      <c r="J44" s="3">
        <f>LOG($A$42*$B$42*$C44*$D$42*$E$42*$F44, 1.3) * $B$5</f>
        <v>105677.07183244561</v>
      </c>
      <c r="K44" s="3">
        <f t="shared" si="15"/>
        <v>21135.414366489123</v>
      </c>
    </row>
    <row r="45" spans="1:11">
      <c r="A45" s="30"/>
      <c r="B45" s="30"/>
      <c r="C45" s="4">
        <v>1</v>
      </c>
      <c r="D45" s="30"/>
      <c r="E45" s="30"/>
      <c r="F45" s="4">
        <v>1</v>
      </c>
      <c r="G45" s="3">
        <f t="shared" si="14"/>
        <v>1109609.2542406789</v>
      </c>
      <c r="H45" s="3">
        <f>LOG($A$42*$B$42*$C45*$D$42*$E$42*$F45, 1.3) * $B$3</f>
        <v>634062.43099467363</v>
      </c>
      <c r="I45" s="3">
        <f>LOG($A$42*$B$42*$C45*$D$42*$E$42*$F45, 1.3) * $B$4</f>
        <v>158515.60774866841</v>
      </c>
      <c r="J45" s="3">
        <f>LOG($A$42*$B$42*$C45*$D$42*$E$42*$F45, 1.3) * $B$5</f>
        <v>79257.803874334204</v>
      </c>
      <c r="K45" s="3">
        <f t="shared" si="15"/>
        <v>15851.560774866843</v>
      </c>
    </row>
    <row r="46" spans="1:11">
      <c r="A46" s="30"/>
      <c r="B46" s="30">
        <v>3</v>
      </c>
      <c r="C46" s="4">
        <v>4</v>
      </c>
      <c r="D46" s="30"/>
      <c r="E46" s="30">
        <v>3</v>
      </c>
      <c r="F46" s="4">
        <v>4</v>
      </c>
      <c r="G46" s="3">
        <f>LOG($A$42*$B$46*C46*$D$42*$E$46*F46, 1.3) * $B$2</f>
        <v>1695838.9403822271</v>
      </c>
      <c r="H46" s="3">
        <f>LOG($A$42*$B$46*$C46*$D$42*$E$46*$F46, 1.3) * $B$3</f>
        <v>969050.82307555829</v>
      </c>
      <c r="I46" s="3">
        <f>LOG($A$42*$B$46*$C46*$D$42*$E$46*$F46, 1.3) * $B$4</f>
        <v>242262.70576888957</v>
      </c>
      <c r="J46" s="3">
        <f>LOG($A$42*$B$46*$C46*$D$42*$E$46*$F46, 1.3) * $B$5</f>
        <v>121131.35288444479</v>
      </c>
      <c r="K46" s="3">
        <f>LOG($A$42*$B$46*$C46*$D$42*$E$46*$F46, 1.3) * $B$6</f>
        <v>24226.270576888957</v>
      </c>
    </row>
    <row r="47" spans="1:11">
      <c r="A47" s="30"/>
      <c r="B47" s="30"/>
      <c r="C47" s="4">
        <v>3</v>
      </c>
      <c r="D47" s="30"/>
      <c r="E47" s="30"/>
      <c r="F47" s="4">
        <v>3</v>
      </c>
      <c r="G47" s="3">
        <f t="shared" ref="G47:G49" si="16">LOG($A$42*$B$46*C47*$D$42*$E$46*F47, 1.3) * $B$2</f>
        <v>1542329.1236966555</v>
      </c>
      <c r="H47" s="3">
        <f>LOG($A$42*$B$46*$C47*$D$42*$E$46*$F47, 1.3) * $B$3</f>
        <v>881330.92782666022</v>
      </c>
      <c r="I47" s="3">
        <f>LOG($A$42*$B$46*$C47*$D$42*$E$46*$F47, 1.3) * $B$4</f>
        <v>220332.73195666505</v>
      </c>
      <c r="J47" s="3">
        <f>LOG($A$42*$B$46*$C47*$D$42*$E$46*$F47, 1.3) * $B$5</f>
        <v>110166.36597833253</v>
      </c>
      <c r="K47" s="3">
        <f t="shared" ref="K47:K49" si="17">LOG($A$42*$B$46*$C47*$D$42*$E$46*$F47, 1.3) * $B$6</f>
        <v>22033.273195666505</v>
      </c>
    </row>
    <row r="48" spans="1:11">
      <c r="A48" s="30"/>
      <c r="B48" s="30"/>
      <c r="C48" s="4">
        <v>2</v>
      </c>
      <c r="D48" s="30"/>
      <c r="E48" s="30"/>
      <c r="F48" s="4">
        <v>2</v>
      </c>
      <c r="G48" s="3">
        <f t="shared" si="16"/>
        <v>1325969.1889686673</v>
      </c>
      <c r="H48" s="3">
        <f>LOG($A$42*$B$46*$C48*$D$42*$E$46*$F48, 1.3) * $B$3</f>
        <v>757696.67941066704</v>
      </c>
      <c r="I48" s="3">
        <f>LOG($A$42*$B$46*$C48*$D$42*$E$46*$F48, 1.3) * $B$4</f>
        <v>189424.16985266676</v>
      </c>
      <c r="J48" s="3">
        <f>LOG($A$42*$B$46*$C48*$D$42*$E$46*$F48, 1.3) * $B$5</f>
        <v>94712.08492633338</v>
      </c>
      <c r="K48" s="3">
        <f t="shared" si="17"/>
        <v>18942.416985266675</v>
      </c>
    </row>
    <row r="49" spans="1:11">
      <c r="A49" s="30"/>
      <c r="B49" s="30"/>
      <c r="C49" s="4">
        <v>1</v>
      </c>
      <c r="D49" s="30"/>
      <c r="E49" s="30"/>
      <c r="F49" s="4">
        <v>1</v>
      </c>
      <c r="G49" s="3">
        <f t="shared" si="16"/>
        <v>956099.43755510764</v>
      </c>
      <c r="H49" s="3">
        <f>LOG($A$42*$B$46*$C49*$D$42*$E$46*$F49, 1.3) * $B$3</f>
        <v>546342.53574577579</v>
      </c>
      <c r="I49" s="3">
        <f>LOG($A$42*$B$46*$C49*$D$42*$E$46*$F49, 1.3) * $B$4</f>
        <v>136585.63393644395</v>
      </c>
      <c r="J49" s="3">
        <f>LOG($A$42*$B$46*$C49*$D$42*$E$46*$F49, 1.3) * $B$3</f>
        <v>546342.53574577579</v>
      </c>
      <c r="K49" s="3">
        <f t="shared" si="17"/>
        <v>13658.563393644394</v>
      </c>
    </row>
    <row r="50" spans="1:11">
      <c r="A50" s="30"/>
      <c r="B50" s="30">
        <v>2</v>
      </c>
      <c r="C50" s="4">
        <v>4</v>
      </c>
      <c r="D50" s="30"/>
      <c r="E50" s="30">
        <v>2</v>
      </c>
      <c r="F50" s="4">
        <v>4</v>
      </c>
      <c r="G50" s="3">
        <f>LOG($A$42*$B$50*C50*$D$42*$E$50*F50, 1.3) * $B$2</f>
        <v>1479479.0056542386</v>
      </c>
      <c r="H50" s="3">
        <f>LOG($A$42*$B$50*$C50*$D$42*$E$50*$F50, 1.3) * $B$3</f>
        <v>845416.57465956488</v>
      </c>
      <c r="I50" s="3">
        <f>LOG($A$42*$B$50*$C50*$D$42*$E$50*$F50, 1.3) * $B$4</f>
        <v>211354.14366489122</v>
      </c>
      <c r="J50" s="3">
        <f>LOG($A$42*$B$50*$C50*$D$42*$E$50*$F50, 1.3) * $B$5</f>
        <v>105677.07183244561</v>
      </c>
      <c r="K50" s="3">
        <f>LOG($A$42*$B$50*$C50*$D$42*$E$50*$F50, 1.3) * $B$6</f>
        <v>21135.414366489123</v>
      </c>
    </row>
    <row r="51" spans="1:11">
      <c r="A51" s="30"/>
      <c r="B51" s="30"/>
      <c r="C51" s="4">
        <v>3</v>
      </c>
      <c r="D51" s="30"/>
      <c r="E51" s="30"/>
      <c r="F51" s="4">
        <v>3</v>
      </c>
      <c r="G51" s="3">
        <f t="shared" ref="G51:G53" si="18">LOG($A$42*$B$50*C51*$D$42*$E$50*F51, 1.3) * $B$2</f>
        <v>1325969.1889686673</v>
      </c>
      <c r="H51" s="3">
        <f>LOG($A$42*$B$50*$C51*$D$42*$E$50*$F51, 1.3) * $B$3</f>
        <v>757696.67941066704</v>
      </c>
      <c r="I51" s="3">
        <f>LOG($A$42*$B$50*$C51*$D$42*$E$50*$F51, 1.3) * $B$4</f>
        <v>189424.16985266676</v>
      </c>
      <c r="J51" s="3">
        <f>LOG($A$42*$B$50*$C51*$D$42*$E$50*$F51, 1.3) * $B$5</f>
        <v>94712.08492633338</v>
      </c>
      <c r="K51" s="3">
        <f t="shared" ref="K51:K53" si="19">LOG($A$42*$B$50*$C51*$D$42*$E$50*$F51, 1.3) * $B$6</f>
        <v>18942.416985266675</v>
      </c>
    </row>
    <row r="52" spans="1:11">
      <c r="A52" s="30"/>
      <c r="B52" s="30"/>
      <c r="C52" s="4">
        <v>2</v>
      </c>
      <c r="D52" s="30"/>
      <c r="E52" s="30"/>
      <c r="F52" s="4">
        <v>2</v>
      </c>
      <c r="G52" s="3">
        <f t="shared" si="18"/>
        <v>1109609.2542406789</v>
      </c>
      <c r="H52" s="3">
        <f>LOG($A$42*$B$50*$C52*$D$42*$E$50*$F52, 1.3) * $B$3</f>
        <v>634062.43099467363</v>
      </c>
      <c r="I52" s="3">
        <f>LOG($A$42*$B$50*$C52*$D$42*$E$50*$F52, 1.3) * $B$4</f>
        <v>158515.60774866841</v>
      </c>
      <c r="J52" s="3">
        <f>LOG($A$42*$B$50*$C52*$D$42*$E$50*$F52, 1.3) * $B$5</f>
        <v>79257.803874334204</v>
      </c>
      <c r="K52" s="3">
        <f t="shared" si="19"/>
        <v>15851.560774866843</v>
      </c>
    </row>
    <row r="53" spans="1:11">
      <c r="A53" s="30"/>
      <c r="B53" s="30"/>
      <c r="C53" s="4">
        <v>1</v>
      </c>
      <c r="D53" s="30"/>
      <c r="E53" s="30"/>
      <c r="F53" s="4">
        <v>1</v>
      </c>
      <c r="G53" s="3">
        <f t="shared" si="18"/>
        <v>739739.50282711932</v>
      </c>
      <c r="H53" s="3">
        <f>LOG($A$42*$B$50*$C53*$D$42*$E$50*$F53, 1.3) * $B$3</f>
        <v>422708.28732978244</v>
      </c>
      <c r="I53" s="3">
        <f>LOG($A$42*$B$50*$C53*$D$42*$E$50*$F53, 1.3) * $B$4</f>
        <v>105677.07183244561</v>
      </c>
      <c r="J53" s="3">
        <f>LOG($A$42*$B$50*$C53*$D$42*$E$50*$F53, 1.3) * $B$5</f>
        <v>52838.535916222805</v>
      </c>
      <c r="K53" s="3">
        <f t="shared" si="19"/>
        <v>10567.707183244562</v>
      </c>
    </row>
    <row r="54" spans="1:11">
      <c r="A54" s="30"/>
      <c r="B54" s="30">
        <v>1</v>
      </c>
      <c r="C54" s="4">
        <v>4</v>
      </c>
      <c r="D54" s="30"/>
      <c r="E54" s="30">
        <v>1</v>
      </c>
      <c r="F54" s="4">
        <v>4</v>
      </c>
      <c r="G54" s="3">
        <f>LOG($A$42*$B$54*C54*$D$42*$E$54*F54, 1.3) * $B$2</f>
        <v>1109609.2542406789</v>
      </c>
      <c r="H54" s="3">
        <f>LOG($A$42*$B$54*$C54*$D$42*$E$54*$F54, 1.3) * $B$3</f>
        <v>634062.43099467363</v>
      </c>
      <c r="I54" s="3">
        <f>LOG($A$42*$B$54*$C54*$D$42*$E$54*$F54, 1.3) * $B$4</f>
        <v>158515.60774866841</v>
      </c>
      <c r="J54" s="3">
        <f>LOG($A$42*$B$54*$C54*$D$42*$E$54*$F54, 1.3) * $B$5</f>
        <v>79257.803874334204</v>
      </c>
      <c r="K54" s="3">
        <f>LOG($A$42*$B$54*$C54*$D$42*$E$54*$F54, 1.3) * $B$6</f>
        <v>15851.560774866843</v>
      </c>
    </row>
    <row r="55" spans="1:11">
      <c r="A55" s="30"/>
      <c r="B55" s="30"/>
      <c r="C55" s="4">
        <v>3</v>
      </c>
      <c r="D55" s="30"/>
      <c r="E55" s="30"/>
      <c r="F55" s="4">
        <v>3</v>
      </c>
      <c r="G55" s="3">
        <f t="shared" ref="G55:G57" si="20">LOG($A$42*$B$54*C55*$D$42*$E$54*F55, 1.3) * $B$2</f>
        <v>956099.43755510764</v>
      </c>
      <c r="H55" s="3">
        <f>LOG($A$42*$B$54*$C55*$D$42*$E$54*$F55, 1.3) * $B$3</f>
        <v>546342.53574577579</v>
      </c>
      <c r="I55" s="3">
        <f>LOG($A$42*$B$54*$C55*$D$42*$E$54*$F55, 1.3) * $B$4</f>
        <v>136585.63393644395</v>
      </c>
      <c r="J55" s="3">
        <f>LOG($A$42*$B$54*$C55*$D$42*$E$54*$F55, 1.3) * $B$5</f>
        <v>68292.816968221974</v>
      </c>
      <c r="K55" s="3">
        <f>LOG($A$42*$B$54*$C55*$D$42*$E$54*$F55, 1.3) * $B$6</f>
        <v>13658.563393644394</v>
      </c>
    </row>
    <row r="56" spans="1:11">
      <c r="A56" s="30"/>
      <c r="B56" s="30"/>
      <c r="C56" s="4">
        <v>2</v>
      </c>
      <c r="D56" s="30"/>
      <c r="E56" s="30"/>
      <c r="F56" s="4">
        <v>2</v>
      </c>
      <c r="G56" s="3">
        <f t="shared" si="20"/>
        <v>739739.50282711932</v>
      </c>
      <c r="H56" s="3">
        <f>LOG($A$42*$B$54*$C56*$D$42*$E$54*$F56, 1.3) * $B$3</f>
        <v>422708.28732978244</v>
      </c>
      <c r="I56" s="3">
        <f>LOG($A$42*$B$54*$C56*$D$42*$E$54*$F56, 1.3) * $B$4</f>
        <v>105677.07183244561</v>
      </c>
      <c r="J56" s="3">
        <f>LOG($A$42*$B$54*$C56*$D$42*$E$54*$F56, 1.3) * $B$5</f>
        <v>52838.535916222805</v>
      </c>
      <c r="K56" s="3">
        <f t="shared" ref="K56:K57" si="21">LOG($A$42*$B$54*$C56*$D$42*$E$54*$F56, 1.3) * $B$6</f>
        <v>10567.707183244562</v>
      </c>
    </row>
    <row r="57" spans="1:11">
      <c r="A57" s="30"/>
      <c r="B57" s="30"/>
      <c r="C57" s="4">
        <v>1</v>
      </c>
      <c r="D57" s="30"/>
      <c r="E57" s="30"/>
      <c r="F57" s="4">
        <v>1</v>
      </c>
      <c r="G57" s="3">
        <f t="shared" si="20"/>
        <v>369869.75141355966</v>
      </c>
      <c r="H57" s="3">
        <f>LOG($A$42*$B$54*$C57*$D$42*$E$54*$F57, 1.3) * $B$3</f>
        <v>211354.14366489122</v>
      </c>
      <c r="I57" s="3">
        <f>LOG($A$42*$B$54*$C57*$D$42*$E$54*$F57, 1.3) * $B$4</f>
        <v>52838.535916222805</v>
      </c>
      <c r="J57" s="3">
        <f>LOG($A$42*$B$54*$C57*$D$42*$E$54*$F57, 1.3) * $B$5</f>
        <v>26419.267958111403</v>
      </c>
      <c r="K57" s="3">
        <f t="shared" si="21"/>
        <v>5283.8535916222809</v>
      </c>
    </row>
    <row r="58" spans="1:11">
      <c r="A58" s="30">
        <v>1</v>
      </c>
      <c r="B58" s="30">
        <v>4</v>
      </c>
      <c r="C58" s="4">
        <v>4</v>
      </c>
      <c r="D58" s="30">
        <v>1</v>
      </c>
      <c r="E58" s="30">
        <v>4</v>
      </c>
      <c r="F58" s="4">
        <v>4</v>
      </c>
      <c r="G58" s="3">
        <f>LOG($A$58*$B$58*C58*$D$58*$E$58*F58, 1.3) * $B$2</f>
        <v>1479479.0056542386</v>
      </c>
      <c r="H58" s="3">
        <f>LOG($A$58*$B$58*$C58*$D$58*$E$58*$F58, 1.3) * $B$3</f>
        <v>845416.57465956488</v>
      </c>
      <c r="I58" s="3">
        <f>LOG($A$58*$B$58*$C58*$D$58*$E$58*$F58, 1.3) * $B$4</f>
        <v>211354.14366489122</v>
      </c>
      <c r="J58" s="3">
        <f>LOG($A$58*$B$58*$C58*$D$58*$E$58*$F58, 1.3) * $B$5</f>
        <v>105677.07183244561</v>
      </c>
      <c r="K58" s="3">
        <f>LOG($A$58*$B$58*$C58*$D$58*$E$58*$F58, 1.3) * $B$6</f>
        <v>21135.414366489123</v>
      </c>
    </row>
    <row r="59" spans="1:11">
      <c r="A59" s="30"/>
      <c r="B59" s="30"/>
      <c r="C59" s="4">
        <v>3</v>
      </c>
      <c r="D59" s="30"/>
      <c r="E59" s="30"/>
      <c r="F59" s="4">
        <v>3</v>
      </c>
      <c r="G59" s="3">
        <f t="shared" ref="G59:G61" si="22">LOG($A$58*$B$58*C59*$D$58*$E$58*F59, 1.3) * $B$2</f>
        <v>1325969.1889686673</v>
      </c>
      <c r="H59" s="3">
        <f>LOG($A$58*$B$58*$C59*$D$58*$E$58*$F59, 1.3) * $B$3</f>
        <v>757696.67941066704</v>
      </c>
      <c r="I59" s="3">
        <f>LOG($A$58*$B$58*$C59*$D$58*$E$58*$F59, 1.3) * $B$4</f>
        <v>189424.16985266676</v>
      </c>
      <c r="J59" s="3">
        <f>LOG($A$58*$B$58*$C59*$D$58*$E$58*$F59, 1.3) * $B$5</f>
        <v>94712.08492633338</v>
      </c>
      <c r="K59" s="3">
        <f t="shared" ref="K59:K61" si="23">LOG($A$58*$B$58*$C59*$D$58*$E$58*$F59, 1.3) * $B$6</f>
        <v>18942.416985266675</v>
      </c>
    </row>
    <row r="60" spans="1:11">
      <c r="A60" s="30"/>
      <c r="B60" s="30"/>
      <c r="C60" s="4">
        <v>2</v>
      </c>
      <c r="D60" s="30"/>
      <c r="E60" s="30"/>
      <c r="F60" s="4">
        <v>2</v>
      </c>
      <c r="G60" s="3">
        <f t="shared" si="22"/>
        <v>1109609.2542406789</v>
      </c>
      <c r="H60" s="3">
        <f>LOG($A$58*$B$58*$C60*$D$58*$E$58*$F60, 1.3) * $B$3</f>
        <v>634062.43099467363</v>
      </c>
      <c r="I60" s="3">
        <f>LOG($A$58*$B$58*$C60*$D$58*$E$58*$F60, 1.3) * $B$4</f>
        <v>158515.60774866841</v>
      </c>
      <c r="J60" s="3">
        <f>LOG($A$58*$B$58*$C60*$D$58*$E$58*$F60, 1.3) * $B$5</f>
        <v>79257.803874334204</v>
      </c>
      <c r="K60" s="3">
        <f t="shared" si="23"/>
        <v>15851.560774866843</v>
      </c>
    </row>
    <row r="61" spans="1:11">
      <c r="A61" s="30"/>
      <c r="B61" s="30"/>
      <c r="C61" s="4">
        <v>1</v>
      </c>
      <c r="D61" s="30"/>
      <c r="E61" s="30"/>
      <c r="F61" s="4">
        <v>1</v>
      </c>
      <c r="G61" s="3">
        <f t="shared" si="22"/>
        <v>739739.50282711932</v>
      </c>
      <c r="H61" s="3">
        <f>LOG($A$58*$B$58*$C61*$D$58*$E$58*$F61, 1.3) * $B$3</f>
        <v>422708.28732978244</v>
      </c>
      <c r="I61" s="3">
        <f>LOG($A$58*$B$58*$C61*$D$58*$E$58*$F61, 1.3) * $B$4</f>
        <v>105677.07183244561</v>
      </c>
      <c r="J61" s="3">
        <f>LOG($A$58*$B$58*$C61*$D$58*$E$58*$F61, 1.3) * $B$5</f>
        <v>52838.535916222805</v>
      </c>
      <c r="K61" s="3">
        <f t="shared" si="23"/>
        <v>10567.707183244562</v>
      </c>
    </row>
    <row r="62" spans="1:11">
      <c r="A62" s="30"/>
      <c r="B62" s="30">
        <v>3</v>
      </c>
      <c r="C62" s="4">
        <v>4</v>
      </c>
      <c r="D62" s="30"/>
      <c r="E62" s="30">
        <v>3</v>
      </c>
      <c r="F62" s="4">
        <v>4</v>
      </c>
      <c r="G62" s="3">
        <f>LOG($A$58*$B$62*C62*$D$58*$E$62*F62, 1.3) * $B$2</f>
        <v>1325969.1889686673</v>
      </c>
      <c r="H62" s="3">
        <f>LOG($A$58*$B$62*$C62*$D$58*$E$62*$F62, 1.3) * $B$3</f>
        <v>757696.67941066704</v>
      </c>
      <c r="I62" s="3">
        <f>LOG($A$58*$B$62*$C62*$D$58*$E$62*$F62, 1.3) * $B$4</f>
        <v>189424.16985266676</v>
      </c>
      <c r="J62" s="3">
        <f>LOG($A$58*$B$62*$C62*$D$58*$E$62*$F62, 1.3) * $B$5</f>
        <v>94712.08492633338</v>
      </c>
      <c r="K62" s="3">
        <f>LOG($A$58*$B$62*$C62*$D$58*$E$62*$F62, 1.3) * $B$6</f>
        <v>18942.416985266675</v>
      </c>
    </row>
    <row r="63" spans="1:11">
      <c r="A63" s="30"/>
      <c r="B63" s="30"/>
      <c r="C63" s="4">
        <v>3</v>
      </c>
      <c r="D63" s="30"/>
      <c r="E63" s="30"/>
      <c r="F63" s="4">
        <v>3</v>
      </c>
      <c r="G63" s="3">
        <f t="shared" ref="G63:G65" si="24">LOG($A$58*$B$62*C63*$D$58*$E$62*F63, 1.3) * $B$2</f>
        <v>1172459.372283096</v>
      </c>
      <c r="H63" s="3">
        <f>LOG($A$58*$B$62*$C63*$D$58*$E$62*$F63, 1.3) * $B$3</f>
        <v>669976.78416176909</v>
      </c>
      <c r="I63" s="3">
        <f>LOG($A$58*$B$62*$C63*$D$58*$E$62*$F63, 1.3) * $B$4</f>
        <v>167494.19604044227</v>
      </c>
      <c r="J63" s="3">
        <f>LOG($A$58*$B$62*$C63*$D$58*$E$62*$F63, 1.3) * $B$5</f>
        <v>83747.098020221136</v>
      </c>
      <c r="K63" s="3">
        <f t="shared" ref="K63:K65" si="25">LOG($A$58*$B$62*$C63*$D$58*$E$62*$F63, 1.3) * $B$6</f>
        <v>16749.419604044229</v>
      </c>
    </row>
    <row r="64" spans="1:11">
      <c r="A64" s="30"/>
      <c r="B64" s="30"/>
      <c r="C64" s="4">
        <v>2</v>
      </c>
      <c r="D64" s="30"/>
      <c r="E64" s="30"/>
      <c r="F64" s="4">
        <v>2</v>
      </c>
      <c r="G64" s="3">
        <f t="shared" si="24"/>
        <v>956099.43755510764</v>
      </c>
      <c r="H64" s="3">
        <f>LOG($A$58*$B$62*$C64*$D$58*$E$62*$F64, 1.3) * $B$3</f>
        <v>546342.53574577579</v>
      </c>
      <c r="I64" s="3">
        <f>LOG($A$58*$B$62*$C64*$D$58*$E$62*$F64, 1.3) * $B$4</f>
        <v>136585.63393644395</v>
      </c>
      <c r="J64" s="3">
        <f>LOG($A$58*$B$62*$C64*$D$58*$E$62*$F64, 1.3) * $B$5</f>
        <v>68292.816968221974</v>
      </c>
      <c r="K64" s="3">
        <f t="shared" si="25"/>
        <v>13658.563393644394</v>
      </c>
    </row>
    <row r="65" spans="1:11">
      <c r="A65" s="30"/>
      <c r="B65" s="30"/>
      <c r="C65" s="4">
        <v>1</v>
      </c>
      <c r="D65" s="30"/>
      <c r="E65" s="30"/>
      <c r="F65" s="4">
        <v>1</v>
      </c>
      <c r="G65" s="3">
        <f t="shared" si="24"/>
        <v>586229.68614154798</v>
      </c>
      <c r="H65" s="3">
        <f>LOG($A$58*$B$62*$C65*$D$58*$E$62*$F65, 1.3) * $B$3</f>
        <v>334988.39208088454</v>
      </c>
      <c r="I65" s="3">
        <f>LOG($A$58*$B$62*$C65*$D$58*$E$62*$F65, 1.3) * $B$4</f>
        <v>83747.098020221136</v>
      </c>
      <c r="J65" s="3">
        <f>LOG($A$58*$B$62*$C65*$D$58*$E$62*$F65, 1.3) * $B$5</f>
        <v>41873.549010110568</v>
      </c>
      <c r="K65" s="3">
        <f t="shared" si="25"/>
        <v>8374.7098020221147</v>
      </c>
    </row>
    <row r="66" spans="1:11">
      <c r="A66" s="30"/>
      <c r="B66" s="30">
        <v>2</v>
      </c>
      <c r="C66" s="4">
        <v>4</v>
      </c>
      <c r="D66" s="30"/>
      <c r="E66" s="30">
        <v>2</v>
      </c>
      <c r="F66" s="4">
        <v>4</v>
      </c>
      <c r="G66" s="3">
        <f>LOG($A$58*$B$66*C66*$D$58*$E$66*F66, 1.3) * $B$2</f>
        <v>1109609.2542406789</v>
      </c>
      <c r="H66" s="3">
        <f>LOG($A$58*$B$66*$C66*$D$58*$E$66*$F66, 1.3) * $B$3</f>
        <v>634062.43099467363</v>
      </c>
      <c r="I66" s="3">
        <f>LOG($A$58*$B$66*$C66*$D$58*$E$66*$F66, 1.3) * $B$4</f>
        <v>158515.60774866841</v>
      </c>
      <c r="J66" s="3">
        <f>LOG($A$58*$B$66*$C66*$D$58*$E$66*$F66, 1.3) * $B$5</f>
        <v>79257.803874334204</v>
      </c>
      <c r="K66" s="3">
        <f>LOG($A$58*$B$66*$C66*$D$58*$E$66*$F66, 1.3) * $B$6</f>
        <v>15851.560774866843</v>
      </c>
    </row>
    <row r="67" spans="1:11">
      <c r="A67" s="30"/>
      <c r="B67" s="30"/>
      <c r="C67" s="4">
        <v>3</v>
      </c>
      <c r="D67" s="30"/>
      <c r="E67" s="30"/>
      <c r="F67" s="4">
        <v>3</v>
      </c>
      <c r="G67" s="3">
        <f t="shared" ref="G67:G69" si="26">LOG($A$58*$B$66*C67*$D$58*$E$66*F67, 1.3) * $B$2</f>
        <v>956099.43755510764</v>
      </c>
      <c r="H67" s="3">
        <f>LOG($A$58*$B$66*$C67*$D$58*$E$66*$F67, 1.3) * $B$3</f>
        <v>546342.53574577579</v>
      </c>
      <c r="I67" s="3">
        <f>LOG($A$58*$B$66*$C67*$D$58*$E$66*$F67, 1.3) * $B$4</f>
        <v>136585.63393644395</v>
      </c>
      <c r="J67" s="3">
        <f>LOG($A$58*$B$66*$C67*$D$58*$E$66*$F67, 1.3) * $B$5</f>
        <v>68292.816968221974</v>
      </c>
      <c r="K67" s="3">
        <f t="shared" ref="K67:K69" si="27">LOG($A$58*$B$66*$C67*$D$58*$E$66*$F67, 1.3) * $B$6</f>
        <v>13658.563393644394</v>
      </c>
    </row>
    <row r="68" spans="1:11">
      <c r="A68" s="30"/>
      <c r="B68" s="30"/>
      <c r="C68" s="4">
        <v>2</v>
      </c>
      <c r="D68" s="30"/>
      <c r="E68" s="30"/>
      <c r="F68" s="4">
        <v>2</v>
      </c>
      <c r="G68" s="3">
        <f t="shared" si="26"/>
        <v>739739.50282711932</v>
      </c>
      <c r="H68" s="3">
        <f>LOG($A$58*$B$66*$C68*$D$58*$E$66*$F68, 1.3) * $B$3</f>
        <v>422708.28732978244</v>
      </c>
      <c r="I68" s="3">
        <f>LOG($A$58*$B$66*$C68*$D$58*$E$66*$F68, 1.3) * $B$4</f>
        <v>105677.07183244561</v>
      </c>
      <c r="J68" s="3">
        <f>LOG($A$58*$B$66*$C68*$D$58*$E$66*$F68, 1.3) * $B$5</f>
        <v>52838.535916222805</v>
      </c>
      <c r="K68" s="3">
        <f t="shared" si="27"/>
        <v>10567.707183244562</v>
      </c>
    </row>
    <row r="69" spans="1:11">
      <c r="A69" s="30"/>
      <c r="B69" s="30"/>
      <c r="C69" s="4">
        <v>1</v>
      </c>
      <c r="D69" s="30"/>
      <c r="E69" s="30"/>
      <c r="F69" s="4">
        <v>1</v>
      </c>
      <c r="G69" s="3">
        <f t="shared" si="26"/>
        <v>369869.75141355966</v>
      </c>
      <c r="H69" s="3">
        <f>LOG($A$58*$B$66*$C69*$D$58*$E$66*$F69, 1.3) * $B$3</f>
        <v>211354.14366489122</v>
      </c>
      <c r="I69" s="3">
        <f>LOG($A$58*$B$66*$C69*$D$58*$E$66*$F69, 1.3) * $B$4</f>
        <v>52838.535916222805</v>
      </c>
      <c r="J69" s="3">
        <f>LOG($A$58*$B$66*$C69*$D$58*$E$66*$F69, 1.3) * $B$5</f>
        <v>26419.267958111403</v>
      </c>
      <c r="K69" s="3">
        <f t="shared" si="27"/>
        <v>5283.8535916222809</v>
      </c>
    </row>
    <row r="70" spans="1:11">
      <c r="A70" s="30"/>
      <c r="B70" s="30">
        <v>1</v>
      </c>
      <c r="C70" s="4">
        <v>4</v>
      </c>
      <c r="D70" s="30"/>
      <c r="E70" s="30">
        <v>1</v>
      </c>
      <c r="F70" s="4">
        <v>4</v>
      </c>
      <c r="G70" s="3">
        <f>LOG($A$58*$B$70*C70*$D$58*$E$70*F70, 1.3) * $B$2</f>
        <v>739739.50282711932</v>
      </c>
      <c r="H70" s="3">
        <f>LOG($A$58*$B$70*$C70*$D$58*$E$70*$F70, 1.3) * $B$3</f>
        <v>422708.28732978244</v>
      </c>
      <c r="I70" s="3">
        <f>LOG($A$58*$B$70*$C70*$D$58*$E$70*$F70, 1.3) * $B$4</f>
        <v>105677.07183244561</v>
      </c>
      <c r="J70" s="3">
        <f>LOG($A$58*$B$70*$C70*$D$58*$E$70*$F70, 1.3) * $B$5</f>
        <v>52838.535916222805</v>
      </c>
      <c r="K70" s="3">
        <f>LOG($A$58*$B$70*$C70*$D$58*$E$70*$F70, 1.3) * $B$6</f>
        <v>10567.707183244562</v>
      </c>
    </row>
    <row r="71" spans="1:11">
      <c r="A71" s="30"/>
      <c r="B71" s="30"/>
      <c r="C71" s="4">
        <v>3</v>
      </c>
      <c r="D71" s="30"/>
      <c r="E71" s="30"/>
      <c r="F71" s="4">
        <v>3</v>
      </c>
      <c r="G71" s="3">
        <f t="shared" ref="G71:G73" si="28">LOG($A$58*$B$70*C71*$D$58*$E$70*F71, 1.3) * $B$2</f>
        <v>586229.68614154798</v>
      </c>
      <c r="H71" s="3">
        <f>LOG($A$58*$B$70*$C71*$D$58*$E$70*$F71, 1.3) * $B$3</f>
        <v>334988.39208088454</v>
      </c>
      <c r="I71" s="3">
        <f>LOG($A$58*$B$70*$C71*$D$58*$E$70*$F71, 1.3) * $B$4</f>
        <v>83747.098020221136</v>
      </c>
      <c r="J71" s="3">
        <f>LOG($A$58*$B$70*$C71*$D$58*$E$70*$F71, 1.3) * $B$5</f>
        <v>41873.549010110568</v>
      </c>
      <c r="K71" s="3">
        <f t="shared" ref="K71:K73" si="29">LOG($A$58*$B$70*$C71*$D$58*$E$70*$F71, 1.3) * $B$6</f>
        <v>8374.7098020221147</v>
      </c>
    </row>
    <row r="72" spans="1:11">
      <c r="A72" s="30"/>
      <c r="B72" s="30"/>
      <c r="C72" s="4">
        <v>2</v>
      </c>
      <c r="D72" s="30"/>
      <c r="E72" s="30"/>
      <c r="F72" s="4">
        <v>2</v>
      </c>
      <c r="G72" s="3">
        <f t="shared" si="28"/>
        <v>369869.75141355966</v>
      </c>
      <c r="H72" s="3">
        <f>LOG($A$58*$B$70*$C72*$D$58*$E$70*$F72, 1.3) * $B$3</f>
        <v>211354.14366489122</v>
      </c>
      <c r="I72" s="3">
        <f>LOG($A$58*$B$70*$C72*$D$58*$E$70*$F72, 1.3) * $B$4</f>
        <v>52838.535916222805</v>
      </c>
      <c r="J72" s="3">
        <f>LOG($A$58*$B$70*$C72*$D$58*$E$70*$F72, 1.3) * $B$5</f>
        <v>26419.267958111403</v>
      </c>
      <c r="K72" s="3">
        <f t="shared" si="29"/>
        <v>5283.8535916222809</v>
      </c>
    </row>
    <row r="73" spans="1:11">
      <c r="A73" s="30"/>
      <c r="B73" s="30"/>
      <c r="C73" s="4">
        <v>1</v>
      </c>
      <c r="D73" s="30"/>
      <c r="E73" s="30"/>
      <c r="F73" s="4">
        <v>1</v>
      </c>
      <c r="G73" s="3">
        <f t="shared" si="28"/>
        <v>0</v>
      </c>
      <c r="H73" s="3">
        <f>LOG($A$58*$B$70*$C73*$D$58*$E$70*$F73, 1.3) * $B$3</f>
        <v>0</v>
      </c>
      <c r="I73" s="3">
        <f>LOG($A$58*$B$70*$C73*$D$58*$E$70*$F73, 1.3) * $B$4</f>
        <v>0</v>
      </c>
      <c r="J73" s="3">
        <f>LOG($A$58*$B$70*$C73*$D$58*$E$70*$F73, 1.3) * $B$5</f>
        <v>0</v>
      </c>
      <c r="K73" s="3">
        <f t="shared" si="29"/>
        <v>0</v>
      </c>
    </row>
  </sheetData>
  <mergeCells count="47">
    <mergeCell ref="J8:J9"/>
    <mergeCell ref="K8:K9"/>
    <mergeCell ref="D42:D57"/>
    <mergeCell ref="E42:E45"/>
    <mergeCell ref="E46:E49"/>
    <mergeCell ref="E50:E53"/>
    <mergeCell ref="E54:E57"/>
    <mergeCell ref="E14:E17"/>
    <mergeCell ref="E18:E21"/>
    <mergeCell ref="E22:E25"/>
    <mergeCell ref="D26:D41"/>
    <mergeCell ref="E26:E29"/>
    <mergeCell ref="E30:E33"/>
    <mergeCell ref="E34:E37"/>
    <mergeCell ref="E38:E41"/>
    <mergeCell ref="H8:H9"/>
    <mergeCell ref="D58:D73"/>
    <mergeCell ref="E58:E61"/>
    <mergeCell ref="E62:E65"/>
    <mergeCell ref="E66:E69"/>
    <mergeCell ref="E70:E73"/>
    <mergeCell ref="A42:A57"/>
    <mergeCell ref="B42:B45"/>
    <mergeCell ref="B46:B49"/>
    <mergeCell ref="B50:B53"/>
    <mergeCell ref="B54:B57"/>
    <mergeCell ref="A58:A73"/>
    <mergeCell ref="B58:B61"/>
    <mergeCell ref="B62:B65"/>
    <mergeCell ref="B66:B69"/>
    <mergeCell ref="B70:B73"/>
    <mergeCell ref="A26:A41"/>
    <mergeCell ref="B26:B29"/>
    <mergeCell ref="B30:B33"/>
    <mergeCell ref="B34:B37"/>
    <mergeCell ref="B38:B41"/>
    <mergeCell ref="I8:I9"/>
    <mergeCell ref="A8:C8"/>
    <mergeCell ref="D8:F8"/>
    <mergeCell ref="D10:D25"/>
    <mergeCell ref="E10:E13"/>
    <mergeCell ref="G8:G9"/>
    <mergeCell ref="A10:A25"/>
    <mergeCell ref="B10:B13"/>
    <mergeCell ref="B14:B17"/>
    <mergeCell ref="B18:B21"/>
    <mergeCell ref="B22:B25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DD876-2FD0-5F49-A965-6587256A377A}">
  <dimension ref="A2:M24"/>
  <sheetViews>
    <sheetView tabSelected="1" workbookViewId="0">
      <selection activeCell="A18" sqref="A18:I24"/>
    </sheetView>
  </sheetViews>
  <sheetFormatPr baseColWidth="10" defaultRowHeight="18"/>
  <cols>
    <col min="1" max="2" width="10.7109375" style="31"/>
    <col min="3" max="3" width="10.7109375" style="33"/>
    <col min="4" max="6" width="10.7109375" style="31"/>
    <col min="7" max="7" width="10.7109375" style="33"/>
    <col min="8" max="16384" width="10.7109375" style="31"/>
  </cols>
  <sheetData>
    <row r="2" spans="1:13">
      <c r="A2" s="31">
        <v>1000</v>
      </c>
      <c r="B2" s="32"/>
      <c r="C2" s="34"/>
      <c r="D2" s="32"/>
      <c r="E2" s="31">
        <v>500</v>
      </c>
      <c r="F2" s="32"/>
      <c r="G2" s="34"/>
      <c r="J2" s="31">
        <v>30000</v>
      </c>
      <c r="K2" s="32"/>
    </row>
    <row r="3" spans="1:13">
      <c r="B3" s="32"/>
      <c r="C3" s="34"/>
      <c r="D3" s="32"/>
      <c r="F3" s="32"/>
      <c r="G3" s="34"/>
      <c r="K3" s="32"/>
    </row>
    <row r="4" spans="1:13">
      <c r="A4" s="31">
        <v>1100</v>
      </c>
      <c r="B4" s="32">
        <f>A4-A2</f>
        <v>100</v>
      </c>
      <c r="C4" s="34">
        <f>B4/A2</f>
        <v>0.1</v>
      </c>
      <c r="D4" s="32"/>
      <c r="E4" s="31">
        <v>520</v>
      </c>
      <c r="F4" s="32">
        <f>E4-E2</f>
        <v>20</v>
      </c>
      <c r="G4" s="34">
        <f>F4/E2</f>
        <v>0.04</v>
      </c>
      <c r="H4" s="34">
        <f>G4/C4</f>
        <v>0.39999999999999997</v>
      </c>
      <c r="I4" s="32"/>
      <c r="J4" s="31">
        <v>50000</v>
      </c>
      <c r="K4" s="32">
        <f>J4-J2</f>
        <v>20000</v>
      </c>
      <c r="L4" s="34">
        <f>K4/J2</f>
        <v>0.66666666666666663</v>
      </c>
      <c r="M4" s="34">
        <f>L4/H4</f>
        <v>1.6666666666666667</v>
      </c>
    </row>
    <row r="5" spans="1:13">
      <c r="A5" s="31">
        <v>1110</v>
      </c>
      <c r="B5" s="32">
        <f>A5-A4</f>
        <v>10</v>
      </c>
      <c r="C5" s="34">
        <f t="shared" ref="C5:C8" si="0">B5/A4</f>
        <v>9.0909090909090905E-3</v>
      </c>
      <c r="D5" s="32"/>
      <c r="E5" s="31">
        <v>560</v>
      </c>
      <c r="F5" s="32">
        <f>E5-E4</f>
        <v>40</v>
      </c>
      <c r="G5" s="34">
        <f t="shared" ref="G5:G8" si="1">F5/E4</f>
        <v>7.6923076923076927E-2</v>
      </c>
      <c r="H5" s="34">
        <f t="shared" ref="H5:H8" si="2">G5/C5</f>
        <v>8.4615384615384617</v>
      </c>
      <c r="I5" s="32"/>
      <c r="J5" s="31">
        <v>60000</v>
      </c>
      <c r="K5" s="32">
        <f>J5-J4</f>
        <v>10000</v>
      </c>
      <c r="L5" s="34">
        <f t="shared" ref="L5:L8" si="3">K5/J4</f>
        <v>0.2</v>
      </c>
      <c r="M5" s="34">
        <f t="shared" ref="M5:M8" si="4">L5/H5</f>
        <v>2.3636363636363636E-2</v>
      </c>
    </row>
    <row r="6" spans="1:13">
      <c r="B6" s="32"/>
      <c r="C6" s="34"/>
      <c r="D6" s="32"/>
      <c r="F6" s="32"/>
      <c r="G6" s="34"/>
      <c r="H6" s="34"/>
      <c r="I6" s="32"/>
      <c r="K6" s="32"/>
      <c r="L6" s="34"/>
      <c r="M6" s="34"/>
    </row>
    <row r="7" spans="1:13">
      <c r="A7" s="31">
        <v>900</v>
      </c>
      <c r="B7" s="32">
        <f>A7-A5</f>
        <v>-210</v>
      </c>
      <c r="C7" s="34">
        <f>B7/A5</f>
        <v>-0.1891891891891892</v>
      </c>
      <c r="D7" s="32"/>
      <c r="E7" s="31">
        <v>540</v>
      </c>
      <c r="F7" s="32">
        <f>E7-E5</f>
        <v>-20</v>
      </c>
      <c r="G7" s="34">
        <f>F7/E5</f>
        <v>-3.5714285714285712E-2</v>
      </c>
      <c r="H7" s="34">
        <f t="shared" si="2"/>
        <v>0.18877551020408162</v>
      </c>
      <c r="I7" s="32"/>
      <c r="J7" s="31">
        <v>70000</v>
      </c>
      <c r="K7" s="32">
        <f>J7-J5</f>
        <v>10000</v>
      </c>
      <c r="L7" s="34">
        <f>K7/J5</f>
        <v>0.16666666666666666</v>
      </c>
      <c r="M7" s="34">
        <f t="shared" si="4"/>
        <v>0.88288288288288286</v>
      </c>
    </row>
    <row r="8" spans="1:13">
      <c r="A8" s="31">
        <v>890</v>
      </c>
      <c r="B8" s="32">
        <f>A8-A7</f>
        <v>-10</v>
      </c>
      <c r="C8" s="34">
        <f t="shared" si="0"/>
        <v>-1.1111111111111112E-2</v>
      </c>
      <c r="D8" s="32"/>
      <c r="E8" s="31">
        <v>500</v>
      </c>
      <c r="F8" s="32">
        <f>E8-E7</f>
        <v>-40</v>
      </c>
      <c r="G8" s="34">
        <f t="shared" si="1"/>
        <v>-7.407407407407407E-2</v>
      </c>
      <c r="H8" s="34">
        <f t="shared" si="2"/>
        <v>6.6666666666666661</v>
      </c>
      <c r="I8" s="32"/>
      <c r="J8" s="31">
        <v>30000</v>
      </c>
      <c r="K8" s="32">
        <f>J8-J7</f>
        <v>-40000</v>
      </c>
      <c r="L8" s="34">
        <f t="shared" si="3"/>
        <v>-0.5714285714285714</v>
      </c>
      <c r="M8" s="34">
        <f t="shared" si="4"/>
        <v>-8.5714285714285715E-2</v>
      </c>
    </row>
    <row r="9" spans="1:13">
      <c r="B9" s="32"/>
      <c r="C9" s="34"/>
      <c r="D9" s="32"/>
      <c r="F9" s="32"/>
      <c r="G9" s="34"/>
      <c r="H9" s="34"/>
      <c r="I9" s="32"/>
      <c r="K9" s="32"/>
      <c r="L9" s="34"/>
      <c r="M9" s="34"/>
    </row>
    <row r="10" spans="1:13">
      <c r="A10" s="31">
        <v>800</v>
      </c>
      <c r="B10" s="32">
        <f>A10-A8</f>
        <v>-90</v>
      </c>
      <c r="C10" s="34">
        <f>B10/A8</f>
        <v>-0.10112359550561797</v>
      </c>
      <c r="D10" s="32"/>
      <c r="E10" s="31">
        <v>510</v>
      </c>
      <c r="F10" s="32">
        <f>E10-E8</f>
        <v>10</v>
      </c>
      <c r="G10" s="34">
        <f>F10/E8</f>
        <v>0.02</v>
      </c>
      <c r="H10" s="34">
        <f t="shared" ref="H10:H11" si="5">G10/C10</f>
        <v>-0.19777777777777777</v>
      </c>
      <c r="I10" s="32"/>
      <c r="J10" s="31">
        <v>70000</v>
      </c>
      <c r="K10" s="32">
        <f>J10-J8</f>
        <v>40000</v>
      </c>
      <c r="L10" s="34">
        <f>K10/J8</f>
        <v>1.3333333333333333</v>
      </c>
      <c r="M10" s="34">
        <f t="shared" ref="M10:M11" si="6">L10/H10</f>
        <v>-6.7415730337078648</v>
      </c>
    </row>
    <row r="11" spans="1:13">
      <c r="A11" s="31">
        <v>1000</v>
      </c>
      <c r="B11" s="32">
        <f>A11-A10</f>
        <v>200</v>
      </c>
      <c r="C11" s="34">
        <f t="shared" ref="C11" si="7">B11/A10</f>
        <v>0.25</v>
      </c>
      <c r="D11" s="32"/>
      <c r="E11" s="31">
        <v>1100</v>
      </c>
      <c r="F11" s="32">
        <f>E11-E10</f>
        <v>590</v>
      </c>
      <c r="G11" s="34">
        <f t="shared" ref="G11" si="8">F11/E10</f>
        <v>1.1568627450980393</v>
      </c>
      <c r="H11" s="34">
        <f t="shared" si="5"/>
        <v>4.6274509803921573</v>
      </c>
      <c r="I11" s="32"/>
      <c r="J11" s="31">
        <v>30000</v>
      </c>
      <c r="K11" s="32">
        <f>J11-J10</f>
        <v>-40000</v>
      </c>
      <c r="L11" s="34">
        <f t="shared" ref="L11" si="9">K11/J10</f>
        <v>-0.5714285714285714</v>
      </c>
      <c r="M11" s="34">
        <f t="shared" si="6"/>
        <v>-0.12348668280871669</v>
      </c>
    </row>
    <row r="18" spans="1:9">
      <c r="A18" s="31">
        <v>1000</v>
      </c>
      <c r="B18" s="31">
        <v>500</v>
      </c>
      <c r="C18" s="33">
        <f>(B18/A18)*100</f>
        <v>50</v>
      </c>
      <c r="F18" s="31">
        <v>1000</v>
      </c>
      <c r="G18" s="31">
        <v>30000</v>
      </c>
      <c r="H18" s="33">
        <f>(G18/F18)*100</f>
        <v>3000</v>
      </c>
    </row>
    <row r="19" spans="1:9">
      <c r="A19" s="31">
        <v>1100</v>
      </c>
      <c r="B19" s="31">
        <v>520</v>
      </c>
      <c r="C19" s="33">
        <f>(B19/A19)*100</f>
        <v>47.272727272727273</v>
      </c>
      <c r="D19" s="31">
        <f>((C19/((C18+C19)/2))-1)*100</f>
        <v>-2.8037383177570208</v>
      </c>
      <c r="F19" s="31">
        <v>1100</v>
      </c>
      <c r="G19" s="31">
        <v>50000</v>
      </c>
      <c r="H19" s="33">
        <f>(G19/F19)*100</f>
        <v>4545.454545454545</v>
      </c>
      <c r="I19" s="31">
        <f>((H19/((H18+H19)/2))-1)*100</f>
        <v>20.481927710843362</v>
      </c>
    </row>
    <row r="20" spans="1:9">
      <c r="A20" s="31">
        <v>1110</v>
      </c>
      <c r="B20" s="31">
        <v>560</v>
      </c>
      <c r="C20" s="33">
        <f>(B20/A20)*100</f>
        <v>50.450450450450447</v>
      </c>
      <c r="D20" s="31">
        <f t="shared" ref="D20:D24" si="10">((C20/((C19+C20)/2))-1)*100</f>
        <v>3.2517599731813673</v>
      </c>
      <c r="F20" s="31">
        <v>1110</v>
      </c>
      <c r="G20" s="31">
        <v>60000</v>
      </c>
      <c r="H20" s="33">
        <f>(G20/F20)*100</f>
        <v>5405.4054054054059</v>
      </c>
      <c r="I20" s="31">
        <f t="shared" ref="I20:I24" si="11">((H20/((H19+H20)/2))-1)*100</f>
        <v>8.6419753086419924</v>
      </c>
    </row>
    <row r="21" spans="1:9">
      <c r="A21" s="31">
        <v>900</v>
      </c>
      <c r="B21" s="31">
        <v>540</v>
      </c>
      <c r="C21" s="33">
        <f>(B21/A21)*100</f>
        <v>60</v>
      </c>
      <c r="D21" s="31">
        <f t="shared" si="10"/>
        <v>8.6460032626427541</v>
      </c>
      <c r="F21" s="31">
        <v>900</v>
      </c>
      <c r="G21" s="31">
        <v>70000</v>
      </c>
      <c r="H21" s="33">
        <f>(G21/F21)*100</f>
        <v>7777.7777777777774</v>
      </c>
      <c r="I21" s="31">
        <f t="shared" si="11"/>
        <v>17.995444191343957</v>
      </c>
    </row>
    <row r="22" spans="1:9">
      <c r="A22" s="31">
        <v>890</v>
      </c>
      <c r="B22" s="31">
        <v>500</v>
      </c>
      <c r="C22" s="33">
        <f>(B22/A22)*100</f>
        <v>56.17977528089888</v>
      </c>
      <c r="D22" s="31">
        <f t="shared" si="10"/>
        <v>-3.2882011605415817</v>
      </c>
      <c r="F22" s="31">
        <v>890</v>
      </c>
      <c r="G22" s="31">
        <v>30000</v>
      </c>
      <c r="H22" s="33">
        <f>(G22/F22)*100</f>
        <v>3370.7865168539329</v>
      </c>
      <c r="I22" s="31">
        <f t="shared" si="11"/>
        <v>-39.529675251959674</v>
      </c>
    </row>
    <row r="23" spans="1:9">
      <c r="A23" s="31">
        <v>800</v>
      </c>
      <c r="B23" s="31">
        <v>510</v>
      </c>
      <c r="C23" s="33">
        <f>(B23/A23)*100</f>
        <v>63.749999999999993</v>
      </c>
      <c r="D23" s="31">
        <f t="shared" si="10"/>
        <v>6.3122145450286826</v>
      </c>
      <c r="F23" s="31">
        <v>800</v>
      </c>
      <c r="G23" s="31">
        <v>70000</v>
      </c>
      <c r="H23" s="33">
        <f>(G23/F23)*100</f>
        <v>8750</v>
      </c>
      <c r="I23" s="31">
        <f t="shared" si="11"/>
        <v>44.38006952491309</v>
      </c>
    </row>
    <row r="24" spans="1:9">
      <c r="A24" s="31">
        <v>1000</v>
      </c>
      <c r="B24" s="31">
        <v>1100</v>
      </c>
      <c r="C24" s="33">
        <f>(B24/A24)*100</f>
        <v>110.00000000000001</v>
      </c>
      <c r="D24" s="31">
        <f t="shared" si="10"/>
        <v>26.618705035971235</v>
      </c>
      <c r="F24" s="31">
        <v>1000</v>
      </c>
      <c r="G24" s="31">
        <v>30000</v>
      </c>
      <c r="H24" s="33">
        <f>(G24/F24)*100</f>
        <v>3000</v>
      </c>
      <c r="I24" s="31">
        <f t="shared" si="11"/>
        <v>-48.936170212765958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Long</vt:lpstr>
      <vt:lpstr>Short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Dosang Yoon</cp:lastModifiedBy>
  <dcterms:created xsi:type="dcterms:W3CDTF">2023-03-05T13:12:18Z</dcterms:created>
  <dcterms:modified xsi:type="dcterms:W3CDTF">2023-04-02T11:36:05Z</dcterms:modified>
</cp:coreProperties>
</file>